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ir. de Planeación\Documents\2024\PRIMER INFORME FINANCIERO 2024\1er. Informe 2024 para entregar\PARA ENTREGAR OK\"/>
    </mc:Choice>
  </mc:AlternateContent>
  <bookViews>
    <workbookView xWindow="0" yWindow="0" windowWidth="28800" windowHeight="11610" tabRatio="439" activeTab="1"/>
  </bookViews>
  <sheets>
    <sheet name="Formato POA" sheetId="31" r:id="rId1"/>
    <sheet name="Portada y Contenido" sheetId="33" r:id="rId2"/>
  </sheets>
  <definedNames>
    <definedName name="_xlnm.Print_Area" localSheetId="0">'Formato POA'!$A$1:$T$50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6" i="33" l="1"/>
  <c r="O12" i="31" l="1"/>
  <c r="O13" i="31"/>
  <c r="O14" i="31"/>
  <c r="O15" i="31"/>
  <c r="P15" i="31"/>
  <c r="T15" i="31" s="1"/>
  <c r="Q15" i="31"/>
  <c r="Q13" i="31" s="1"/>
  <c r="R15" i="31"/>
  <c r="S15" i="31"/>
  <c r="O16" i="31"/>
  <c r="P16" i="31"/>
  <c r="T16" i="31" s="1"/>
  <c r="Q16" i="31"/>
  <c r="R16" i="31"/>
  <c r="S16" i="31"/>
  <c r="K17" i="31"/>
  <c r="L17" i="31"/>
  <c r="M17" i="31"/>
  <c r="N17" i="31"/>
  <c r="P17" i="31"/>
  <c r="Q17" i="31"/>
  <c r="R17" i="31"/>
  <c r="S17" i="31"/>
  <c r="T17" i="31"/>
  <c r="O18" i="31"/>
  <c r="P18" i="31"/>
  <c r="Q18" i="31"/>
  <c r="T18" i="31" s="1"/>
  <c r="R18" i="31"/>
  <c r="S18" i="31"/>
  <c r="O19" i="31"/>
  <c r="P19" i="31"/>
  <c r="Q19" i="31"/>
  <c r="R19" i="31"/>
  <c r="S19" i="31"/>
  <c r="O20" i="31"/>
  <c r="P20" i="31"/>
  <c r="Q20" i="31"/>
  <c r="R20" i="31"/>
  <c r="S20" i="31"/>
  <c r="T20" i="31"/>
  <c r="O21" i="31"/>
  <c r="T21" i="31"/>
  <c r="O22" i="31"/>
  <c r="T22" i="31"/>
  <c r="O17" i="31" l="1"/>
  <c r="P13" i="31"/>
  <c r="P14" i="31"/>
  <c r="R13" i="31"/>
  <c r="R14" i="31" s="1"/>
  <c r="S13" i="31"/>
  <c r="T19" i="31"/>
  <c r="Q14" i="31"/>
  <c r="Q12" i="31" s="1"/>
  <c r="S14" i="31"/>
  <c r="S12" i="31" s="1"/>
  <c r="O24" i="31"/>
  <c r="O23" i="31"/>
  <c r="T13" i="31" l="1"/>
  <c r="P12" i="31"/>
  <c r="R12" i="31"/>
  <c r="T12" i="31" s="1"/>
  <c r="O26" i="31"/>
  <c r="O25" i="31"/>
  <c r="T23" i="31" l="1"/>
  <c r="T24" i="31"/>
  <c r="T25" i="31"/>
  <c r="T26" i="31"/>
  <c r="O27" i="31"/>
  <c r="T27" i="31"/>
  <c r="O28" i="31"/>
  <c r="T28" i="31"/>
  <c r="O29" i="31"/>
  <c r="T29" i="31"/>
  <c r="O30" i="31"/>
  <c r="T30" i="31"/>
  <c r="O31" i="31"/>
  <c r="T31" i="31"/>
  <c r="O32" i="31"/>
  <c r="T32" i="31"/>
  <c r="O33" i="31"/>
  <c r="T33" i="31"/>
  <c r="O34" i="31"/>
  <c r="T34" i="31"/>
  <c r="O35" i="31"/>
  <c r="T35" i="31"/>
  <c r="O36" i="31"/>
  <c r="T36" i="31"/>
  <c r="O37" i="31"/>
  <c r="T37" i="31"/>
  <c r="O38" i="31"/>
  <c r="T38" i="31"/>
  <c r="O39" i="31"/>
  <c r="T39" i="31"/>
  <c r="O40" i="31"/>
  <c r="T40" i="31"/>
  <c r="O41" i="31"/>
  <c r="T41" i="31"/>
  <c r="T42" i="31" l="1"/>
  <c r="E2" i="31" s="1"/>
</calcChain>
</file>

<file path=xl/sharedStrings.xml><?xml version="1.0" encoding="utf-8"?>
<sst xmlns="http://schemas.openxmlformats.org/spreadsheetml/2006/main" count="382" uniqueCount="264">
  <si>
    <t>Método de Cálculo</t>
  </si>
  <si>
    <t>Frecuencia de Medición</t>
  </si>
  <si>
    <t>Unidad Responsable</t>
  </si>
  <si>
    <t>TOTAL</t>
  </si>
  <si>
    <t>Beneficiarios</t>
  </si>
  <si>
    <t>Programadas</t>
  </si>
  <si>
    <t>Calendarización del gasto</t>
  </si>
  <si>
    <t>1 Trim.</t>
  </si>
  <si>
    <t>2 Trim.</t>
  </si>
  <si>
    <t>3 Trim.</t>
  </si>
  <si>
    <t>4 Trim.</t>
  </si>
  <si>
    <t>Nombre del programa:</t>
  </si>
  <si>
    <t>Unidad responsable de su ejecución:</t>
  </si>
  <si>
    <t>Monto aprobado del programa:</t>
  </si>
  <si>
    <t>Temporalidad del programa:</t>
  </si>
  <si>
    <t>Objetivo General del programa:</t>
  </si>
  <si>
    <t>No.</t>
  </si>
  <si>
    <t>Acciones y/o actividades</t>
  </si>
  <si>
    <t xml:space="preserve">Nombre  </t>
  </si>
  <si>
    <t>Indicador</t>
  </si>
  <si>
    <t>Clave</t>
  </si>
  <si>
    <t>Metas programadas</t>
  </si>
  <si>
    <t>Unidad de mèdida</t>
  </si>
  <si>
    <t>Universidad Tecnológica de la Costa Grande de Guerrero</t>
  </si>
  <si>
    <t>Realizar actividades culturales</t>
  </si>
  <si>
    <t>Act-1-1</t>
  </si>
  <si>
    <t>Proporcionar educación de calidad a los estudiantes</t>
  </si>
  <si>
    <t>Act-2-1</t>
  </si>
  <si>
    <t>Act-2-2</t>
  </si>
  <si>
    <t>Act-2-3</t>
  </si>
  <si>
    <t>Act-2-4</t>
  </si>
  <si>
    <t>Act-2-5</t>
  </si>
  <si>
    <t>Act-2-6</t>
  </si>
  <si>
    <t>Act-2-7</t>
  </si>
  <si>
    <t>Act-2-8</t>
  </si>
  <si>
    <t>Act-2-9</t>
  </si>
  <si>
    <t>Act-3-1</t>
  </si>
  <si>
    <t>Act-3-2</t>
  </si>
  <si>
    <t>Act-4-1</t>
  </si>
  <si>
    <t>Act-4-2</t>
  </si>
  <si>
    <t>Act-5-1</t>
  </si>
  <si>
    <t>Act-5-2</t>
  </si>
  <si>
    <t>Act-5-3</t>
  </si>
  <si>
    <t>Act-6-1</t>
  </si>
  <si>
    <t>Act-6-2</t>
  </si>
  <si>
    <t>Act-6-3</t>
  </si>
  <si>
    <t>Act-6-4</t>
  </si>
  <si>
    <t>Porcentaje de alumnos que reciben educación en la Universidad</t>
  </si>
  <si>
    <t>Número de alumnos inscritos en la UTCGG / número de jóvenes que solicitan ingresar a la UTCGG * 100</t>
  </si>
  <si>
    <t>Porcentaje de personal docente capacitado</t>
  </si>
  <si>
    <t>Número de  docentes capacitados / número de docentes que forman parte de la plantilla académica * 100</t>
  </si>
  <si>
    <t>Porcentaje de personal administrativo y de apoyo capacitado</t>
  </si>
  <si>
    <t>Número de personal administrativo y de apoyo capacitado / Número de personal que forma la plantilla administrativa y de apoyo capacitado * 100</t>
  </si>
  <si>
    <t>Porcentaje de visitas y estadías gestionadas</t>
  </si>
  <si>
    <t>Número de visitas y estadías gestionadas / número de visitas y estadías programadas a realizar * 100</t>
  </si>
  <si>
    <t xml:space="preserve">Porcentaje de convenios de vinculación firmados </t>
  </si>
  <si>
    <t>Número de convenios de vinculación firmados  / número de convenios de vinculación programados a realizar * 100</t>
  </si>
  <si>
    <t xml:space="preserve">Porcentaje de Estudiantes beneficiados con programas de intercambio y  movilidad </t>
  </si>
  <si>
    <t>Número de estudiantes beneficiados en el  programa de intercambio y movilidad    / Número de estudiantes inscritos en el programa de intercambio y  movilidad   * 100</t>
  </si>
  <si>
    <t>Porcentaje de mantenimientos realizados al equipo de cómputo</t>
  </si>
  <si>
    <t>Número de mantenimientos preventivos realizados al equipo de cómputo / número de mantenimientos preventivos programados a realizar * 100</t>
  </si>
  <si>
    <t xml:space="preserve">Porcentaje de mantenimientos preventivos realizados </t>
  </si>
  <si>
    <t>Número de mantenimientos  preventivos realizados a los edificios y espacios académicos / número de mantenimientos  preventivos programados a realizar  * 100</t>
  </si>
  <si>
    <t xml:space="preserve">Porcentaje de consultas otorgadas </t>
  </si>
  <si>
    <t>Número de consultas otorgadas en el servicio médico / número de consultas solicitas al servicio médico * 100</t>
  </si>
  <si>
    <t>Porcentaje de alumnos atendidos en sesiones de Tutorías</t>
  </si>
  <si>
    <t>Porcentaje de estudiantes atendidos por asesorías académicas</t>
  </si>
  <si>
    <t>Número de estudiantes atendidos por asesorías académicas  /  Número de estudiantes canalizados para aasesorías académicas * 100</t>
  </si>
  <si>
    <t>Porcentaje de alumnos atendidos en consulta Psicopedagógica individual</t>
  </si>
  <si>
    <t>Número de alumnos atendidos en consulta psicopedagógica  individual / Número de alumnos que solicitan la consulta psicopedagógica *100</t>
  </si>
  <si>
    <t>Porcentaje de actividades deportivas realizadas</t>
  </si>
  <si>
    <t>Número de actividades deportivas realizadas / Número de actividades deportivas programadas a realizar *100</t>
  </si>
  <si>
    <t>Porcentaje de actividades culturales realizadas</t>
  </si>
  <si>
    <t>Número de actividades culturales realizadas / Número de actividades culturales programadas a realizar *100</t>
  </si>
  <si>
    <t>Dirección de Vinculación</t>
  </si>
  <si>
    <t>Secretaría Académica</t>
  </si>
  <si>
    <t>Departamento de Prácticas y Estadías</t>
  </si>
  <si>
    <t>Departamento de Calidad</t>
  </si>
  <si>
    <t>Departamento de Mantenimiento a Instalaciones</t>
  </si>
  <si>
    <t>Departamento de becas</t>
  </si>
  <si>
    <t>Departamento de Servicio Médico</t>
  </si>
  <si>
    <t>Departamento de Psicopedagogía</t>
  </si>
  <si>
    <t>Departamento de Actividades Culturales y Deportivas</t>
  </si>
  <si>
    <t>Porcentaje</t>
  </si>
  <si>
    <t>Cuatrimestral</t>
  </si>
  <si>
    <t xml:space="preserve">Otorgar cursos de actualización  a docentes y tutores </t>
  </si>
  <si>
    <t>Impartir cursos de actualización  al personal administrativo y  de apoyo.</t>
  </si>
  <si>
    <t>Gestionar visitas y estadías en el sector productivo para que las realicen los estudiantes</t>
  </si>
  <si>
    <t>Realizar vinculación de la Universidad con empresas del sector productivo y social</t>
  </si>
  <si>
    <t>Realizar gestiones para que los estudiantes participen en programas de intercambio y  movilidad  en instituciones extranjeras</t>
  </si>
  <si>
    <t>Realizar mantenimiento preventivo  al equipo de cómputo de la Universidad</t>
  </si>
  <si>
    <t>Realizar mantenimiento preventivo a los edificios  y espacios académicos</t>
  </si>
  <si>
    <t xml:space="preserve">Los estudiantes reciben becas  </t>
  </si>
  <si>
    <t>Proporcionar consultas médicas a los estudiantes.</t>
  </si>
  <si>
    <t xml:space="preserve">Realizar sesiones de tutoría </t>
  </si>
  <si>
    <t>Impartir asesorías académicas a los estudiantes</t>
  </si>
  <si>
    <t xml:space="preserve">Proporcionar atención psicopedagógica individual </t>
  </si>
  <si>
    <t xml:space="preserve">Realizar conferencias y talleres de desarrollo humano </t>
  </si>
  <si>
    <t xml:space="preserve">Realizar conferencias y talleres con perspectiva de género </t>
  </si>
  <si>
    <t>Realizar actividades deportivas</t>
  </si>
  <si>
    <t>Brindar educación integral de calidad para que los estudiantes concluyan de manera satisfactoria su formación profesional.</t>
  </si>
  <si>
    <t>Brindar Educación de Calidad a los Estudiantes de Nivel Superior.</t>
  </si>
  <si>
    <t>Programado</t>
  </si>
  <si>
    <t>Índice</t>
  </si>
  <si>
    <t>Introducción</t>
  </si>
  <si>
    <t>1.    Misión,  visión y objetivo</t>
  </si>
  <si>
    <t>2.    Nombre del programa</t>
  </si>
  <si>
    <t>3.    Objetivo del programa</t>
  </si>
  <si>
    <t xml:space="preserve">          de la Universidad Tecnológica de la Costa Grande de Guerrero </t>
  </si>
  <si>
    <t xml:space="preserve">    </t>
  </si>
  <si>
    <t>Rubro</t>
  </si>
  <si>
    <t>Descripción</t>
  </si>
  <si>
    <t>Eje</t>
  </si>
  <si>
    <t>Objetivo estratégico</t>
  </si>
  <si>
    <t>Estrategias</t>
  </si>
  <si>
    <t>Líneas de acción</t>
  </si>
  <si>
    <t>Aseguramiento de la calidad y pertinencia de los Programas Educativos</t>
  </si>
  <si>
    <t xml:space="preserve">Fortalecimiento de la práctica de actividades físicas y deportivas, así como la promoción y difusión del arte y la cultura como recursos formativos. </t>
  </si>
  <si>
    <t>Ofrecer programas de TSU y Licenciatura pertinentes con las necesidades del sector productivo de la zona de influencia para formar profesionistas que contribuyan con el desarrollo de la región y del estado.</t>
  </si>
  <si>
    <t>Asegurar la permanencia de los alumnos, mediante estrategias y acciones que den cumplimiento a los estándares de calidad establecidos en la Institución.</t>
  </si>
  <si>
    <t>Incrementar la competitividad académica de los PE de TSU, Licenciatura e Ingeniería a través de la evaluación en el nivel 1 de los CIEES y la acreditación de los programas educativos ante organismos reconocidos por COPAES  con la finalidad de mantener la calidad educativa.</t>
  </si>
  <si>
    <t>Garantizar la pertinencia de los Programas Educativos a través de la realización del Estudio de Análisis de la Situación del Trabajo (AST) para conocer si cubren expectativas y necesidades del sector productivo y determinar la vigencia de la oferta educativa.</t>
  </si>
  <si>
    <t>Diseñar un programa de atención con la finalidad de detectar a los alumnos con probabilidades de abandonar sus estudios y  realizar el seguimiento académico correspondiente para asegurar su permanencia en la Institución.</t>
  </si>
  <si>
    <t>Consolidar el Programa de Tutorías Universitarias con Enfoque en Valores a través de la evaluación periódica y el establecimiento de acciones de mejora que permitan incrementar su eficacia y eficiencia.</t>
  </si>
  <si>
    <t>Participación de los alumnos en programas de movilidad nacional e internacional que complementen su formación académica y profesional.</t>
  </si>
  <si>
    <t>Mantener certificado el Sistema de Gestión de la Calidad en la Norma ISO 9001:2015</t>
  </si>
  <si>
    <t>Realización de conferencias y talleres con perspectiva de género</t>
  </si>
  <si>
    <t>Capacitación y actualización docente.</t>
  </si>
  <si>
    <t>Apoyar a los estudiantes para los trámites y gestión de becas.</t>
  </si>
  <si>
    <t>Seguimiento a programas de atención mediante los servicios psicopedagógicos.</t>
  </si>
  <si>
    <t>Seguimiento al Programa de Tutorías Universitarias.</t>
  </si>
  <si>
    <t>Atención de los estudiantes mediante los servicios bibliotecarios.</t>
  </si>
  <si>
    <t>Atención de los alumnos mediante el servicio médico.</t>
  </si>
  <si>
    <t>Atención de los estudiantes en actividades y talleres deportivos y culturales.</t>
  </si>
  <si>
    <t>Realizar mantenimiento preventivo y correctivo a la infraestructura de la institución.</t>
  </si>
  <si>
    <t>Realizar mantenimiento preventivo y correctivo al equipamiento de talleres y laboratorios.</t>
  </si>
  <si>
    <t>Establecer vinculación con empresas del sector productivo y social afines al perfil de los Programas Educativos.</t>
  </si>
  <si>
    <t>Gestión de espacios para visitas, estancias y estadías para alumnos y docentes.</t>
  </si>
  <si>
    <t>P50 Universidad Tecnológica de la Costa Grande de Guerrero</t>
  </si>
  <si>
    <t xml:space="preserve"> </t>
  </si>
  <si>
    <t>4.    Temporalidad del programa</t>
  </si>
  <si>
    <t>5.    Justificación del programa</t>
  </si>
  <si>
    <t xml:space="preserve">7.    Eje, objetivo estratégico, estrategias y líneas de acción </t>
  </si>
  <si>
    <t xml:space="preserve">9.    Clasificación administrativa, económica funcional y programática </t>
  </si>
  <si>
    <t>10. Unida responsable de la ejecución del programa</t>
  </si>
  <si>
    <t>6.- Alineación al Plan Estatal de Desarrollo</t>
  </si>
  <si>
    <t>7.- Eje, objetivo estratégico, estrategias y líneas de acción de la Universidad Tecnológica de la Costa Grande de Guerrero</t>
  </si>
  <si>
    <t>8.- Monto asignado al programa</t>
  </si>
  <si>
    <t>9.- Clasificación administrativa, económica funcional y programática.</t>
  </si>
  <si>
    <t>10.- Unidad responsable de la ejecución del programa</t>
  </si>
  <si>
    <t xml:space="preserve">Tasa de engreso de la Universidad Tecnológica de la Costa Grande de Guerrero. </t>
  </si>
  <si>
    <t>Número de alumnos egresados durante el ciclo escolar  / Número de alumnos inscritos en el ciclo escolar *100</t>
  </si>
  <si>
    <t>Tasa de deserción de TSU</t>
  </si>
  <si>
    <t>Número de alumnos de TSU que no concluyen el ciclo escolar  / Número de alumnos de TSU inscritos al inicio del ciclo escolar  *100</t>
  </si>
  <si>
    <t xml:space="preserve">
Tasa de deserción de Licenciatura</t>
  </si>
  <si>
    <t>Número de alumnos de Lic. que no concluyen el ciclo escolar  / Número de alumnos de Lic. inscritos al inicio del ciclo escolar  *101</t>
  </si>
  <si>
    <t>Porcentaje de actividades realizadas a fin de elevar la calidad educativa</t>
  </si>
  <si>
    <t>Número de actividades  realizadas al 100% / Número de actividades programadas a realizar * 100</t>
  </si>
  <si>
    <t>Porcentaje de alumnos de la Universidad que reciben becas</t>
  </si>
  <si>
    <t>Número de alumnos que reciben becas / número de alumnos matriculados * 100</t>
  </si>
  <si>
    <t>Porcentaje de actividades realizadas para elevar el aprendizaje académico</t>
  </si>
  <si>
    <t>Número de actividades realizadas para elevar el aprendizaje académico / Número de actividades programadas a realizar para elevar el aprendizaje académico  * 100</t>
  </si>
  <si>
    <t>Anual</t>
  </si>
  <si>
    <t>FIN-1</t>
  </si>
  <si>
    <t>PRO-1-A</t>
  </si>
  <si>
    <t>PRO-1-B</t>
  </si>
  <si>
    <t>COM-1</t>
  </si>
  <si>
    <t>COM-2</t>
  </si>
  <si>
    <t>COM-3</t>
  </si>
  <si>
    <t>COM-4</t>
  </si>
  <si>
    <t>COM-5</t>
  </si>
  <si>
    <t>COM-6</t>
  </si>
  <si>
    <t>Servicios Escolares</t>
  </si>
  <si>
    <t>Contribuir para que los estudiantes de educación superior de la Costa Grande de Guerrero, reciban servicios educativos pertinentes y de calidad, para que concluyan sus estudios satisfactoriamente.</t>
  </si>
  <si>
    <t xml:space="preserve">Disminuir la tasa de deserción de TSU </t>
  </si>
  <si>
    <t>Disminuir la tasa de deserción de Licenciatura</t>
  </si>
  <si>
    <t>Realizar actividades enfocadas a elevar la calidad educativa</t>
  </si>
  <si>
    <t xml:space="preserve">Realizar gestiones para que los estudiantes reciban becas </t>
  </si>
  <si>
    <t>Realizar actividades  para elevar el aprendizaje académico.</t>
  </si>
  <si>
    <t>Nivel</t>
  </si>
  <si>
    <t>FIN</t>
  </si>
  <si>
    <t>Propósito</t>
  </si>
  <si>
    <t>Actividades</t>
  </si>
  <si>
    <t>Componentes</t>
  </si>
  <si>
    <t>Porcentaje de programas evaluables de TSU y Licenciatura  acreditados por algún organismo reconocido por el COPAES</t>
  </si>
  <si>
    <t>Incrementar el número de Programas Educativos con calidad reconocida</t>
  </si>
  <si>
    <t>Número de Programas evaluables de TSU y Licenciatura acreditados por algún organismo reconocido por el COPAES / Número  de Programas evaluables de TSU y Licenciatura  programados para acreditación  por algún organismo reconocido por el COPAES * 100</t>
  </si>
  <si>
    <t>Llevar  a cabo procesos de autoevaluación</t>
  </si>
  <si>
    <t>Porcentaje de Programas Educativos evaluados</t>
  </si>
  <si>
    <t>Promover el cuidado de la salud en la Comunidad Universitaria</t>
  </si>
  <si>
    <t>Porcentaje de actividades realizadas para promover el cuidado de la salud</t>
  </si>
  <si>
    <t>Número de actividades realizadas para promover el cuidado de la salud / Número de actividades  para promover el cuidado de la salud programadas * 100</t>
  </si>
  <si>
    <t>Número de Programas Educativos Evaluados / Número de Programas Educativos Programados para Evaluación * 100</t>
  </si>
  <si>
    <t>Realizar auditorías internas y externas para manter la certificación del Sistema de Gestión de la Calidad  bajo la Norma ISO 9001</t>
  </si>
  <si>
    <t>Porcentaje de auditorías internas y externas realizadas</t>
  </si>
  <si>
    <t>11. Clave presupuestaria</t>
  </si>
  <si>
    <t>12. Clasificación por objeto del gasto y origen de los recursos</t>
  </si>
  <si>
    <t>13. Efecto esperado e impacto regional, de género y de grupos vulnerables</t>
  </si>
  <si>
    <t>14. Asignación de recursos</t>
  </si>
  <si>
    <t>Objetivos del Plan Sectorial</t>
  </si>
  <si>
    <t>Evaluación de  los programas educativos.</t>
  </si>
  <si>
    <t>11.- Clave presupuestaria</t>
  </si>
  <si>
    <t>5 P50 2 2.5. 2.5.3 E 14 15 16 1 12</t>
  </si>
  <si>
    <t>12.- Clasificación por objeto del gasto y origen de los recursos</t>
  </si>
  <si>
    <t>14.  Asignación de Recursos</t>
  </si>
  <si>
    <t>La identificación del problema central que requiere atención en la institución es el principio del proceso para asignar recursos en la institución, debido a que las actividades son determinadas en función de ese problema y del fin superior que debe ser alineado con las prioridades enmarcadas en el Plan Estatal de Desarrollo vigente, así como del Programa Sectorial de Educación, Ciencia, Tecnología, Deporte y Recreación del Estado de Guerrero.</t>
  </si>
  <si>
    <t>En este contexto, se identifican las actividades que habrán de contribuir con la atención del problema central y los objetivos, estrategias y líneas de acción aplicables considerando el objeto del gasto.</t>
  </si>
  <si>
    <t>La asignación de recursos se realiza en función de la importancia e impacto de las actividades en el cumplimiento del propósito y objetivo del programa presupuestario.</t>
  </si>
  <si>
    <t xml:space="preserve">Lineas de Acción: </t>
  </si>
  <si>
    <t>Alineación al Plan Estatal de Desarrollo 2022 - 2027</t>
  </si>
  <si>
    <r>
      <t xml:space="preserve">Eje: 
</t>
    </r>
    <r>
      <rPr>
        <sz val="8"/>
        <rFont val="Arial"/>
        <family val="2"/>
      </rPr>
      <t xml:space="preserve">1.- Bienestar, desarrollo humano y justicia social.
</t>
    </r>
    <r>
      <rPr>
        <b/>
        <sz val="8"/>
        <rFont val="Arial"/>
        <family val="2"/>
      </rPr>
      <t xml:space="preserve">Objetivo: 
</t>
    </r>
    <r>
      <rPr>
        <sz val="8"/>
        <rFont val="Arial"/>
        <family val="2"/>
      </rPr>
      <t xml:space="preserve">1.4 Garantizar una educación para todos como derecho fundamental de las y los guerrerenses, con equidad, inclusión y excelencia, para promover oportunidades de aprendizaje pertinentes en todas las edades, niveles y modalidades del Sistema Educativo.
</t>
    </r>
    <r>
      <rPr>
        <b/>
        <sz val="8"/>
        <rFont val="Arial"/>
        <family val="2"/>
      </rPr>
      <t>Estrategias:</t>
    </r>
    <r>
      <rPr>
        <sz val="8"/>
        <rFont val="Arial"/>
        <family val="2"/>
      </rPr>
      <t xml:space="preserve"> 
1.4.1 Contribuir a que las niñas, niños, adolescentes, jóvenes y adultos accedan a servicios públicos de educación en todos los niveles y modalidades mediante la ampliación de la cobertura escolarizada y no escolarizada.</t>
    </r>
  </si>
  <si>
    <t xml:space="preserve">1.4.1.6 Mejorar la atención educativa en los municipios y localidades actualmente atendidos
1.4.1.7 Fortalecer los procesos de inscripción, acreditación y certificación
</t>
  </si>
  <si>
    <t>Objetivos:
1.- Garantizar el derecho de la población en México a una educación equitativa, inclusiva, intercultural e integral, que tenga como eje principal el interés superior de las niñas, niños, adolescentes y jóvenes.
2.- Garantizar el derecho de la población en México a una educación de excelencia, pertinente y relevante en los diferentes tipos, niveles y modalidades del Sistema Educativo Nacional.
5.- Garantizar el derecho a la cultura física y a la práctica del deporte de la población en México con énfasis en la integración de las comunidades escolares, la inclusión social y la promoción de estilos de vida saludables.</t>
  </si>
  <si>
    <t>Alineación con el Programa Sectorial de Educación 2020 - 2024</t>
  </si>
  <si>
    <t>Plan Estatal de Desarrollo</t>
  </si>
  <si>
    <t>Objetivo</t>
  </si>
  <si>
    <t>Estrategia</t>
  </si>
  <si>
    <t>Linea de Acción</t>
  </si>
  <si>
    <t>Estructura Administrativa</t>
  </si>
  <si>
    <t>Estructura Funcional</t>
  </si>
  <si>
    <t>Estructura Programática</t>
  </si>
  <si>
    <t>Sector</t>
  </si>
  <si>
    <t>UR</t>
  </si>
  <si>
    <t>Finalidad</t>
  </si>
  <si>
    <t>Función</t>
  </si>
  <si>
    <t>Subfunción</t>
  </si>
  <si>
    <t>Modalidad Pp</t>
  </si>
  <si>
    <t>Clave Pp</t>
  </si>
  <si>
    <t>P50</t>
  </si>
  <si>
    <t xml:space="preserve">E </t>
  </si>
  <si>
    <t>010</t>
  </si>
  <si>
    <t>1.- Bienestar, desarrollo humano y justicia social.</t>
  </si>
  <si>
    <t>1.4 Garantizar una educación para todos como derecho fundamental de las y los guerrerenses, con equidad, inclusión y excelencia, para promover oportunidades de aprendizaje pertinentes en todas las edades, niveles y modalidades del Sistema Educativo.</t>
  </si>
  <si>
    <t>1.4.1 Contribuir a que las niñas, niños, adolescentes, jóvenes y adultos accedan a servicios públicos de educación en todos los niveles y modalidades mediante la ampliación de la cobertura escolarizada y no escolarizada.</t>
  </si>
  <si>
    <t xml:space="preserve">1.4.1.6 Mejorar la atención educativa en los municipios y localidades actualmente atendidos
</t>
  </si>
  <si>
    <t>1.4.1.7 Fortalecer los procesos de inscripción, acreditación y certificación</t>
  </si>
  <si>
    <t>1.- Garantizar el derecho de la población en México a una educación equitativa, inclusiva, intercultural e integral, que tenga como eje principal el interés superior de las niñas, niños, adolescentes y jóvenes.
2.- Garantizar el derecho de la población en México a una educación de excelencia, pertinente y relevante en los diferentes tipos, niveles y modalidades del Sistema Educativo Nacional.
5.- Garantizar el derecho a la cultura física y a la práctica del deporte de la población en México con énfasis en la integración de las comunidades escolares, la inclusión social y la promoción de estilos de vida saludables.</t>
  </si>
  <si>
    <t>Número de alumnos atendidos en sesiones de tutorías / número de alumnos programados en sesiones de tutoría  * 100</t>
  </si>
  <si>
    <t>Porcentaje de conferencias y talleres con perspectiva de género</t>
  </si>
  <si>
    <t>Número de conferencias y talleres con perspectiva de género realizadas  / número de conferencias y talleres con perspectiva de género programados * 100</t>
  </si>
  <si>
    <t>Porcentaje de actividades de promoción de la salud</t>
  </si>
  <si>
    <t>Número de actividades de promoción de la salud realizadas / Número de actividades de promoción de la salud programadas * 100</t>
  </si>
  <si>
    <t>Realizar actividades de promoción de la salud</t>
  </si>
  <si>
    <t>Realizar actividades para fomentar una cultura de inclusión e integración</t>
  </si>
  <si>
    <t>Número de actividades realizadas para fomentar una cultura de inclusión e integración / número de actividades programadas para fomentar una cultura de inclusión e integración * 100</t>
  </si>
  <si>
    <t>Subdirección de Tecnologías de la Información</t>
  </si>
  <si>
    <t>Número de pláticas, talleres y conferencias de desarrollo humano realizados / número de pláticas, talleres y conferencias de desarrollo humano programados * 100</t>
  </si>
  <si>
    <t xml:space="preserve">Porcentaje de pláticas, talleres y conferencias de desarrollo humano </t>
  </si>
  <si>
    <t>Dirección de Recursos Humanos</t>
  </si>
  <si>
    <t>1778 estudiantes</t>
  </si>
  <si>
    <t>Metas trimestrales 2024</t>
  </si>
  <si>
    <t>Porcentaje de actividades realizadas para fomentar una cultura de inclusión e integración</t>
  </si>
  <si>
    <t>Número de auditorías internas y externas realizadas / Número de auditorías internas y externas programadas * 100</t>
  </si>
  <si>
    <t xml:space="preserve">Porcentaje de alumnas becadas </t>
  </si>
  <si>
    <t>Número de alumnas  becadas  / número de alumnas  inscritas  * 100</t>
  </si>
  <si>
    <t xml:space="preserve">Porcentaje de alumnos  becados </t>
  </si>
  <si>
    <t>Número de alumnos  becados  / número de alumnos  inscritos * 100</t>
  </si>
  <si>
    <t>Área de Internacionalización</t>
  </si>
  <si>
    <t xml:space="preserve">6.  Alineación al Plan Estatal de Desarrollo y Programa Sectorial 
de Educación
</t>
  </si>
  <si>
    <t>8.    Monto autorizado</t>
  </si>
  <si>
    <t xml:space="preserve">De acuerdo con los artículos 29, 31, 32, 33, 34. 35 y 36 de la Ley número 454 de Presupuesto y Disciplina Fiscal del Estado de Guerrero se elaboró el Programa Operativo Anual 2024 de la Universidad Tecnológica de la Costa Grande de Guerrero, atendiendo las fases de planeación y programación operativa multianual para establecer las acciones estratégicas y operativas prioritarias enmarcadas en el Plan Estatal de Desarrollo 2022 – 2027.
El Programa Operativo Anual 2024 está elaborado con el propósito de brindar educación de calidad a través del fortalecimiento de las diversas áreas y actividades sustantivas que se llevan a cabo en la Universidad tanto académicas, administrativas y de apoyo.
En este contexto, el Programa Operativo Anual es un instrumento de planeación de cada una de las actividades que se deben desarrollar durante el ejercicio fiscal 2024, para dar cumplimiento a la Misión y Visión institucional a través de objetivos y metas que habrán de cumplirse durante el ejercicio.
Cada actividad tiene asignados los recursos de acuerdo con las prioridades y el presupuesto autorizado para el ejercicio, así mismo están definidas las áreas responsables de su ejecución y seguimiento.
De igual forma, cada actividad tiene sus indicadores que permitirán evaluar y dar seguimiento al cumplimiento de las actividades y recursos asignados.
En este contexto, se presenta un Programa Operativo Anual que permite atender las necesidades sustantivas de la Universidad Tecnológica de la Costa Grande para la formación de jóvenes de la Región Costa Grande y el Estado de Guerrero.
</t>
  </si>
  <si>
    <r>
      <rPr>
        <b/>
        <sz val="12"/>
        <color theme="1"/>
        <rFont val="Arial"/>
        <family val="2"/>
      </rPr>
      <t>1.- Misión, visión y objetivo</t>
    </r>
    <r>
      <rPr>
        <sz val="12"/>
        <color theme="1"/>
        <rFont val="Arial"/>
        <family val="2"/>
      </rPr>
      <t xml:space="preserve">
Misión 
Formar profesionistas altamente capacitados con sentido de responsabilidad e innovación que contribuyan al desarrollo económico y social del Estado y del País; a través de Programas Educativos pertinentes a las necesidades del sector productivo.
Visión 
Ser una Institución de calidad, reconocida por la formación integral de profesionistas a nivel superior con alta competitividad y responsabilidad social; con una planta académica consolidada y comprometida por su sólida vinculación con los sectores educativo, productivo y social; lo que contribuirá al desarrollo del Estado y del País.
Objetivo 
Mantener los estándares de calidad en el proceso laboral de la institución aplicando un sistema de mejoramiento continuo que permita así mismo el óptimo aprovechamiento de los recursos para la formación integral de profesionistas competitivos.
</t>
    </r>
    <r>
      <rPr>
        <b/>
        <sz val="12"/>
        <color theme="1"/>
        <rFont val="Arial"/>
        <family val="2"/>
      </rPr>
      <t>2.- Nombre del programa</t>
    </r>
    <r>
      <rPr>
        <sz val="12"/>
        <color theme="1"/>
        <rFont val="Arial"/>
        <family val="2"/>
      </rPr>
      <t xml:space="preserve">
Brindar Educación de Calidad a los Estudiantes de Nivel Superior.
</t>
    </r>
    <r>
      <rPr>
        <b/>
        <sz val="12"/>
        <color theme="1"/>
        <rFont val="Arial"/>
        <family val="2"/>
      </rPr>
      <t>3.- Objetivo del programa</t>
    </r>
    <r>
      <rPr>
        <sz val="12"/>
        <color theme="1"/>
        <rFont val="Arial"/>
        <family val="2"/>
      </rPr>
      <t xml:space="preserve">
Brindar educación integral de calidad para que los estudiantes concluyan de manera satisfactoria su formación profesional.
</t>
    </r>
    <r>
      <rPr>
        <b/>
        <sz val="12"/>
        <color theme="1"/>
        <rFont val="Arial"/>
        <family val="2"/>
      </rPr>
      <t xml:space="preserve">
4.- Temporalidad del programa</t>
    </r>
    <r>
      <rPr>
        <sz val="12"/>
        <color theme="1"/>
        <rFont val="Arial"/>
        <family val="2"/>
      </rPr>
      <t xml:space="preserve">
01 de enero al 31 de diciembre de 2024</t>
    </r>
  </si>
  <si>
    <r>
      <rPr>
        <b/>
        <sz val="12"/>
        <color theme="1"/>
        <rFont val="Arial"/>
        <family val="2"/>
      </rPr>
      <t>5.- Justificación el programa</t>
    </r>
    <r>
      <rPr>
        <sz val="12"/>
        <color theme="1"/>
        <rFont val="Arial"/>
        <family val="2"/>
      </rPr>
      <t xml:space="preserve">
La Universidad Tecnológica de la Costa Grande de Guerrero es un organismo público descentralizado, fundada con la finalidad de brindar igualdad de oportunidades a los jóvenes del Estado de Guerrero para realizar estudios de nivel superior, mediante  decreto de creación No. 143, publicado el 27 de febrero de 1998 en el Periódico Oficial del Gobierno del Estado de Guerrero; con el objetivo de impartir estudios a Nivel Superior y formar Técnicos Superiores Universitarios (T.S.U.); y Decreto No. 779 publicado el día 19 de agosto del 2011 en el Periódico oficial del Gobierno del Estado de Guerrero que deroga al anterior decreto y adendum al convenio de coordinación, asignado con fecho 08 de febrero de 2010 en la Ciudad de México, Distrito Federal; documentos jurídicos que contienen la facultad de impartir estudios a nivel Licenciatura e Ingeniería.
De acuerdo con el Plan Estatal de Desarrollo, en el eje “1.- Bienestar, desarrollo humano y justicia social”, “Objetivo 1.4 Garantizar una educación para todos como derecho fundamental de las y los guerrerenses, con equidad, inclusión y excelencia, para promover oportunidades de aprendizaje pertinentes en todas las edades, niveles y modalidades del Sistema Educativo.”, las instituciones de Educación tienen la responsabilidad de establecer políticas, estrategias y líneas de acción que permitan dar respuesta a las demandas de los jóvenes de las diferentes regiones del estado, así mismo, las instituciones deben proporcionar una educación de calidad. a sus estudiantes para promover el desarrollo socioeconómico del estado  y sus familias, por ello, la Universidad Tecnológica de la Costa Grande de Guerrero ha establecido entre sus prioridades fortalecer el proceso de enseñanza – aprendizaje a través de acreditaciones de Programas Educativos para asegurar la permanencia de los estudiantes en la Institución.
Ello implica, capacitar de manera constante al personal docente, administrativo y de apoyo, actualizar los programas educativos de manera periódica y mantener la certificación en la Norma ISO 9001 para asegurar la estandarización de los procesos académicos y administrativos mediante la implementación de un sistema de mejora continua.
Asimismo, establecer acciones que fortalezcan la formación integral del estudiante y contribuyan a su permanencia en la institución, brindando acompañamiento a través de tutores, programas psicopedagógicos, talleres culturales y deportivos, orientación médica y sexual y en la gestión de becas para que los alumnos tengan la oportunidad de concluir una carrera profesional y mejorar su calidad de vida.
Para dar cumplimiento a la pertinencia de la oferta educativa, es necesario mantener una estrecha vinculación con el sector productivo a través de convenios para las visitas, estancias y estadías de alumnos y docentes; esta vinculación también permite formar  profesionistas, de acuerdo con las necesidades y exigencias del sector productivo, que generen valor y contribuyan con el desarrollo económico y social de las regiones, es decir profesionistas con una formación integral, comprometidos, creativos e innovadores que insertarse con éxito en el campo laboral.
El proceso de planeación estratégica está enfocado en la calidad educativa y el seguimiento a la trayectoria académica de los estudiantes para mejorar sus posibilidades de concluir su formación profesional.
</t>
    </r>
  </si>
  <si>
    <r>
      <rPr>
        <b/>
        <sz val="12"/>
        <color theme="1"/>
        <rFont val="Arial"/>
        <family val="2"/>
      </rPr>
      <t>13.- Efecto esperado e impacto regional, de género y de grupos vulnerables</t>
    </r>
    <r>
      <rPr>
        <sz val="12"/>
        <color theme="1"/>
        <rFont val="Arial"/>
        <family val="2"/>
      </rPr>
      <t xml:space="preserve">
De acuerdo con la Encuesta Intercensal 2020 del INEGI, el Estado de Guerrero tiene una población de  3 540 685 habitantes, 1 840 073 son mujeres y 1 700 612 son hombres, es decir el 52% son mujeres y el 48% son hombres, en proporciones similares la Región Costa Grande compuesta por los municipios de Atoyac de Álvarez, Benito Juárez, Coahuayutla de José María Izazaga, Coyuca de Benítez, Zihuatanejo de Azueta, Petatlán, Técpan de Galeana y La Unión de Isidoro Montes de Oca suman una población de   423,756.
En lo que respecta al nivel educativo, el grado promedio de escolaridad es de 8.4 por debajo del promedio nacional que es de 9.7, y un alto índice de analfabetismo (12%) en comparación con el total nacional (5%).
En Guerrero la población analfabeta de 15 años o más es del 12% y la población indígena es del 15.5% de los habitantes.
Con relación a la educación de nivel superior, del total de la matrícula el 51.9%corresponde a mujeres y el 48.1% son hombres.
La Universidad atiende a una matrícula de 1778 estudiantes, de los cuales 1025 son hombres y 753 mujeres.
De acuerdo con el estudio “Derechos humanos y pobreza en el estado de Guerrero” publicado por la Comisión Nacional de los Derechos Humanos en el 2019 la población en pobreza es del 64.4%; la población con ingreso inferior a la línea de bienestar es del 67.6% y la población en pobreza extrema es del 23%, a nivel nacional el Estado de Guerrero ocupa el tercer lugar en estos indicadores. Así mismo, el rezago educativo es del 25.2%.
Es necesario promover que toda persona tiene el derecho de no ser excluida o recibir un trato distinto por motivos de raza, color, sexo, edad, discapacidades, preferencias sexuales, religión, condición social o económica. En este contexto, es importante promover una cultura de equidad e inclusión para mejorar los indicadores del estado y la región, por ello la Universidad Tecnológica de la Costa Grande de Guerrero realiza actividades que permiten fomentar una cultura de respeto e igualdad brindando oportunidades tanto a hombres como a mujeres, así como a personas con discapacidad y de origen indígena a través de pláticas y conferencias que se imparten a los estudiantes de los diferentes programas educativos.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</si>
</sst>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44" formatCode="_-&quot;$&quot;* #,##0.00_-;\-&quot;$&quot;* #,##0.00_-;_-&quot;$&quot;* &quot;-&quot;??_-;_-@_-"/>
    <numFmt numFmtId="43" formatCode="_-* #,##0.00_-;\-* #,##0.00_-;_-* &quot;-&quot;??_-;_-@_-"/>
    <numFmt numFmtId="164" formatCode="#,##0.0"/>
    <numFmt numFmtId="165" formatCode="&quot;$&quot;#,##0.00"/>
  </numFmts>
  <fonts count="29">
    <font>
      <sz val="11"/>
      <color theme="1"/>
      <name val="Calibri"/>
      <family val="2"/>
      <scheme val="minor"/>
    </font>
    <font>
      <sz val="11"/>
      <color theme="1"/>
      <name val="Calibri"/>
      <family val="2"/>
      <scheme val="minor"/>
    </font>
    <font>
      <sz val="10"/>
      <name val="Arial"/>
      <family val="2"/>
    </font>
    <font>
      <b/>
      <sz val="8"/>
      <name val="Verdana"/>
      <family val="2"/>
    </font>
    <font>
      <sz val="9"/>
      <name val="Arial"/>
      <family val="2"/>
    </font>
    <font>
      <sz val="11"/>
      <name val="Calibri"/>
      <family val="2"/>
      <scheme val="minor"/>
    </font>
    <font>
      <b/>
      <sz val="9"/>
      <name val="Arial Narrow"/>
      <family val="2"/>
    </font>
    <font>
      <sz val="8"/>
      <color theme="1"/>
      <name val="Arial Narrow"/>
      <family val="2"/>
    </font>
    <font>
      <sz val="8"/>
      <name val="Arial Narrow"/>
      <family val="2"/>
    </font>
    <font>
      <b/>
      <sz val="8"/>
      <name val="Arial"/>
      <family val="2"/>
    </font>
    <font>
      <sz val="8"/>
      <name val="Arial"/>
      <family val="2"/>
    </font>
    <font>
      <sz val="8"/>
      <color theme="1"/>
      <name val="Calibri"/>
      <family val="2"/>
      <scheme val="minor"/>
    </font>
    <font>
      <sz val="7"/>
      <name val="Arial"/>
      <family val="2"/>
    </font>
    <font>
      <sz val="7"/>
      <color theme="1"/>
      <name val="Arial"/>
      <family val="2"/>
    </font>
    <font>
      <sz val="12"/>
      <color theme="1"/>
      <name val="Arial"/>
      <family val="2"/>
    </font>
    <font>
      <b/>
      <sz val="12"/>
      <color theme="1"/>
      <name val="Arial"/>
      <family val="2"/>
    </font>
    <font>
      <sz val="11"/>
      <color theme="1"/>
      <name val="Arabic Typesetting"/>
      <family val="4"/>
    </font>
    <font>
      <sz val="12"/>
      <color rgb="FF000000"/>
      <name val="Arial"/>
      <family val="2"/>
    </font>
    <font>
      <b/>
      <sz val="14"/>
      <color theme="1"/>
      <name val="Arial"/>
      <family val="2"/>
    </font>
    <font>
      <sz val="8"/>
      <name val="Calibri"/>
      <family val="2"/>
      <scheme val="minor"/>
    </font>
    <font>
      <sz val="8"/>
      <color theme="1"/>
      <name val="Arial"/>
      <family val="2"/>
    </font>
    <font>
      <sz val="8"/>
      <color rgb="FF000000"/>
      <name val="Arial"/>
      <family val="2"/>
    </font>
    <font>
      <sz val="9"/>
      <color theme="1"/>
      <name val="Arial"/>
      <family val="2"/>
    </font>
    <font>
      <sz val="11"/>
      <color rgb="FFFF0000"/>
      <name val="Calibri"/>
      <family val="2"/>
      <scheme val="minor"/>
    </font>
    <font>
      <sz val="9"/>
      <color theme="1"/>
      <name val="Calibri"/>
      <family val="2"/>
      <scheme val="minor"/>
    </font>
    <font>
      <b/>
      <sz val="8"/>
      <name val="Arial Narrow"/>
      <family val="2"/>
    </font>
    <font>
      <b/>
      <sz val="11"/>
      <color theme="1"/>
      <name val="Calibri"/>
      <family val="2"/>
      <scheme val="minor"/>
    </font>
    <font>
      <sz val="16"/>
      <color theme="1"/>
      <name val="Calibri"/>
      <family val="2"/>
      <scheme val="minor"/>
    </font>
    <font>
      <b/>
      <sz val="12"/>
      <name val="Arial"/>
      <family val="2"/>
    </font>
  </fonts>
  <fills count="6">
    <fill>
      <patternFill patternType="none"/>
    </fill>
    <fill>
      <patternFill patternType="gray125"/>
    </fill>
    <fill>
      <patternFill patternType="solid">
        <fgColor theme="0"/>
        <bgColor indexed="64"/>
      </patternFill>
    </fill>
    <fill>
      <patternFill patternType="mediumGray">
        <fgColor rgb="FFFFCCFF"/>
        <bgColor rgb="FF00B050"/>
      </patternFill>
    </fill>
    <fill>
      <patternFill patternType="solid">
        <fgColor rgb="FF00B050"/>
        <bgColor indexed="64"/>
      </patternFill>
    </fill>
    <fill>
      <patternFill patternType="solid">
        <fgColor indexed="9"/>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2">
    <xf numFmtId="0" fontId="0" fillId="0" borderId="0"/>
    <xf numFmtId="43" fontId="1" fillId="0" borderId="0" applyFont="0" applyFill="0" applyBorder="0" applyAlignment="0" applyProtection="0"/>
    <xf numFmtId="0" fontId="2" fillId="0" borderId="0"/>
    <xf numFmtId="0" fontId="1" fillId="0" borderId="0"/>
    <xf numFmtId="0" fontId="2" fillId="0" borderId="0"/>
    <xf numFmtId="0" fontId="2" fillId="0" borderId="0"/>
    <xf numFmtId="9" fontId="2" fillId="0" borderId="0" applyFont="0" applyFill="0" applyBorder="0" applyAlignment="0" applyProtection="0"/>
    <xf numFmtId="0" fontId="4" fillId="0" borderId="0"/>
    <xf numFmtId="9" fontId="1" fillId="0" borderId="0" applyFont="0" applyFill="0" applyBorder="0" applyAlignment="0" applyProtection="0"/>
    <xf numFmtId="0" fontId="2" fillId="0" borderId="0">
      <alignment wrapText="1"/>
    </xf>
    <xf numFmtId="0" fontId="1" fillId="0" borderId="0"/>
    <xf numFmtId="44" fontId="1" fillId="0" borderId="0" applyFont="0" applyFill="0" applyBorder="0" applyAlignment="0" applyProtection="0"/>
  </cellStyleXfs>
  <cellXfs count="118">
    <xf numFmtId="0" fontId="0" fillId="0" borderId="0" xfId="0"/>
    <xf numFmtId="0" fontId="0" fillId="0" borderId="0" xfId="0" applyAlignment="1">
      <alignment horizontal="center" vertical="center" wrapText="1"/>
    </xf>
    <xf numFmtId="0" fontId="0" fillId="2" borderId="0" xfId="0" applyFill="1"/>
    <xf numFmtId="0" fontId="0" fillId="0" borderId="0" xfId="0" applyAlignment="1">
      <alignment horizontal="right"/>
    </xf>
    <xf numFmtId="0" fontId="5" fillId="0" borderId="0" xfId="0" applyFont="1"/>
    <xf numFmtId="164" fontId="10" fillId="4" borderId="2" xfId="0" applyNumberFormat="1" applyFont="1" applyFill="1" applyBorder="1" applyAlignment="1">
      <alignment horizontal="center" vertical="center" wrapText="1"/>
    </xf>
    <xf numFmtId="43" fontId="11" fillId="0" borderId="0" xfId="1" applyFont="1"/>
    <xf numFmtId="0" fontId="13" fillId="0" borderId="2" xfId="0" applyFont="1" applyBorder="1" applyAlignment="1" applyProtection="1">
      <alignment horizontal="center" vertical="center" wrapText="1"/>
      <protection locked="0"/>
    </xf>
    <xf numFmtId="0" fontId="13" fillId="0" borderId="2" xfId="0" applyFont="1" applyBorder="1" applyAlignment="1">
      <alignment horizontal="center" vertical="center" wrapText="1"/>
    </xf>
    <xf numFmtId="0" fontId="12" fillId="2" borderId="2" xfId="0" applyFont="1" applyFill="1" applyBorder="1" applyAlignment="1">
      <alignment horizontal="center" vertical="center" wrapText="1"/>
    </xf>
    <xf numFmtId="0" fontId="13" fillId="0" borderId="0" xfId="0" applyFont="1"/>
    <xf numFmtId="0" fontId="13" fillId="0" borderId="0" xfId="0" applyFont="1" applyAlignment="1">
      <alignment horizontal="center" vertical="center" wrapText="1"/>
    </xf>
    <xf numFmtId="0" fontId="13" fillId="2" borderId="0" xfId="0" applyFont="1" applyFill="1"/>
    <xf numFmtId="0" fontId="13" fillId="0" borderId="2" xfId="0" applyFont="1" applyBorder="1"/>
    <xf numFmtId="0" fontId="14" fillId="0" borderId="0" xfId="0" applyFont="1"/>
    <xf numFmtId="0" fontId="15" fillId="0" borderId="0" xfId="0" applyFont="1" applyAlignment="1">
      <alignment vertical="center"/>
    </xf>
    <xf numFmtId="0" fontId="14" fillId="0" borderId="0" xfId="0" applyFont="1" applyAlignment="1">
      <alignment vertical="center"/>
    </xf>
    <xf numFmtId="0" fontId="14" fillId="0" borderId="0" xfId="0" applyFont="1" applyAlignment="1">
      <alignment horizontal="justify" vertical="center"/>
    </xf>
    <xf numFmtId="0" fontId="15" fillId="0" borderId="0" xfId="0" applyFont="1"/>
    <xf numFmtId="0" fontId="16" fillId="0" borderId="0" xfId="0" applyFont="1"/>
    <xf numFmtId="0" fontId="18" fillId="0" borderId="0" xfId="0" applyFont="1" applyAlignment="1">
      <alignment vertical="center"/>
    </xf>
    <xf numFmtId="43" fontId="11" fillId="0" borderId="0" xfId="1" applyFont="1" applyFill="1" applyAlignment="1">
      <alignment horizontal="right"/>
    </xf>
    <xf numFmtId="43" fontId="19" fillId="0" borderId="0" xfId="1" applyFont="1"/>
    <xf numFmtId="0" fontId="20" fillId="0" borderId="2" xfId="0" applyFont="1" applyBorder="1" applyAlignment="1">
      <alignment horizontal="center" vertical="center"/>
    </xf>
    <xf numFmtId="43" fontId="0" fillId="0" borderId="0" xfId="1" applyFont="1"/>
    <xf numFmtId="4" fontId="22" fillId="0" borderId="0" xfId="0" applyNumberFormat="1" applyFont="1" applyAlignment="1">
      <alignment horizontal="right"/>
    </xf>
    <xf numFmtId="0" fontId="12" fillId="0" borderId="2" xfId="8" applyNumberFormat="1" applyFont="1" applyFill="1" applyBorder="1" applyAlignment="1">
      <alignment horizontal="center" vertical="center" wrapText="1"/>
    </xf>
    <xf numFmtId="44" fontId="23" fillId="0" borderId="0" xfId="11" applyFont="1"/>
    <xf numFmtId="0" fontId="12" fillId="0" borderId="2" xfId="0" applyFont="1" applyBorder="1" applyAlignment="1">
      <alignment horizontal="center" vertical="center" wrapText="1"/>
    </xf>
    <xf numFmtId="0" fontId="0" fillId="0" borderId="0" xfId="0" applyAlignment="1">
      <alignment wrapText="1"/>
    </xf>
    <xf numFmtId="165" fontId="0" fillId="0" borderId="0" xfId="0" applyNumberFormat="1"/>
    <xf numFmtId="43" fontId="0" fillId="0" borderId="0" xfId="0" applyNumberFormat="1"/>
    <xf numFmtId="43" fontId="11" fillId="0" borderId="0" xfId="1" applyFont="1" applyFill="1" applyAlignment="1"/>
    <xf numFmtId="4" fontId="5" fillId="0" borderId="0" xfId="0" applyNumberFormat="1" applyFont="1"/>
    <xf numFmtId="4" fontId="11" fillId="0" borderId="0" xfId="0" applyNumberFormat="1" applyFont="1" applyAlignment="1">
      <alignment horizontal="right"/>
    </xf>
    <xf numFmtId="43" fontId="0" fillId="0" borderId="0" xfId="0" applyNumberFormat="1" applyAlignment="1">
      <alignment horizontal="right"/>
    </xf>
    <xf numFmtId="43" fontId="24" fillId="0" borderId="0" xfId="0" applyNumberFormat="1" applyFont="1" applyAlignment="1">
      <alignment horizontal="right"/>
    </xf>
    <xf numFmtId="43" fontId="5" fillId="0" borderId="0" xfId="0" applyNumberFormat="1" applyFont="1"/>
    <xf numFmtId="4" fontId="9" fillId="0" borderId="2" xfId="0" applyNumberFormat="1" applyFont="1" applyBorder="1" applyAlignment="1">
      <alignment horizontal="right"/>
    </xf>
    <xf numFmtId="0" fontId="25" fillId="0" borderId="2" xfId="0" applyFont="1" applyBorder="1" applyAlignment="1" applyProtection="1">
      <alignment horizontal="center" vertical="center" wrapText="1"/>
      <protection locked="0"/>
    </xf>
    <xf numFmtId="0" fontId="27" fillId="0" borderId="2" xfId="0" applyFont="1" applyBorder="1" applyAlignment="1">
      <alignment horizontal="center" vertical="center"/>
    </xf>
    <xf numFmtId="49" fontId="27" fillId="0" borderId="2" xfId="0" applyNumberFormat="1" applyFont="1" applyBorder="1" applyAlignment="1">
      <alignment horizontal="center" vertical="center"/>
    </xf>
    <xf numFmtId="0" fontId="28" fillId="0" borderId="0" xfId="0" applyFont="1" applyAlignment="1">
      <alignment vertical="center"/>
    </xf>
    <xf numFmtId="43" fontId="20" fillId="0" borderId="2" xfId="1" applyFont="1" applyBorder="1" applyAlignment="1">
      <alignment horizontal="center" vertical="center"/>
    </xf>
    <xf numFmtId="0" fontId="12" fillId="0" borderId="2" xfId="0" applyFont="1" applyBorder="1" applyAlignment="1" applyProtection="1">
      <alignment horizontal="center" vertical="center" wrapText="1"/>
      <protection locked="0"/>
    </xf>
    <xf numFmtId="43" fontId="20" fillId="0" borderId="2" xfId="1" applyFont="1" applyFill="1" applyBorder="1" applyAlignment="1">
      <alignment horizontal="center" vertical="center"/>
    </xf>
    <xf numFmtId="43" fontId="21" fillId="0" borderId="2" xfId="1" applyFont="1" applyFill="1" applyBorder="1" applyAlignment="1">
      <alignment horizontal="center" vertical="center"/>
    </xf>
    <xf numFmtId="9" fontId="0" fillId="0" borderId="0" xfId="8" applyFont="1" applyFill="1" applyBorder="1"/>
    <xf numFmtId="164" fontId="9" fillId="4" borderId="2" xfId="0" applyNumberFormat="1" applyFont="1" applyFill="1" applyBorder="1" applyAlignment="1">
      <alignment horizontal="center" vertical="center" wrapText="1"/>
    </xf>
    <xf numFmtId="165" fontId="10" fillId="0" borderId="2" xfId="8" applyNumberFormat="1" applyFont="1" applyFill="1" applyBorder="1" applyAlignment="1">
      <alignment horizontal="right" vertical="center" wrapText="1"/>
    </xf>
    <xf numFmtId="4" fontId="10" fillId="0" borderId="2" xfId="0" applyNumberFormat="1" applyFont="1" applyBorder="1" applyAlignment="1">
      <alignment horizontal="right" vertical="center" wrapText="1"/>
    </xf>
    <xf numFmtId="164" fontId="10" fillId="0" borderId="2" xfId="0" applyNumberFormat="1" applyFont="1" applyBorder="1" applyAlignment="1">
      <alignment horizontal="right" vertical="center" wrapText="1"/>
    </xf>
    <xf numFmtId="0" fontId="26" fillId="4" borderId="2" xfId="0" applyFont="1" applyFill="1" applyBorder="1" applyAlignment="1">
      <alignment horizontal="center" vertical="center" wrapText="1"/>
    </xf>
    <xf numFmtId="0" fontId="14" fillId="0" borderId="0" xfId="0" applyFont="1" applyAlignment="1">
      <alignment wrapText="1"/>
    </xf>
    <xf numFmtId="0" fontId="7" fillId="0" borderId="1" xfId="9" applyFont="1" applyBorder="1" applyAlignment="1">
      <alignment horizontal="left" vertical="center" wrapText="1"/>
    </xf>
    <xf numFmtId="0" fontId="7" fillId="0" borderId="4" xfId="9" applyFont="1" applyBorder="1" applyAlignment="1">
      <alignment horizontal="left" vertical="center" wrapText="1"/>
    </xf>
    <xf numFmtId="0" fontId="7" fillId="0" borderId="3" xfId="9" applyFont="1" applyBorder="1" applyAlignment="1">
      <alignment horizontal="left" vertical="center" wrapText="1"/>
    </xf>
    <xf numFmtId="0" fontId="8" fillId="0" borderId="1"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164" fontId="9" fillId="4" borderId="1" xfId="0" applyNumberFormat="1" applyFont="1" applyFill="1" applyBorder="1" applyAlignment="1">
      <alignment horizontal="center" vertical="center" wrapText="1"/>
    </xf>
    <xf numFmtId="164" fontId="9" fillId="4" borderId="4" xfId="0" applyNumberFormat="1" applyFont="1" applyFill="1" applyBorder="1" applyAlignment="1">
      <alignment horizontal="center" vertical="center" wrapText="1"/>
    </xf>
    <xf numFmtId="164" fontId="9" fillId="4" borderId="3" xfId="0" applyNumberFormat="1" applyFont="1" applyFill="1" applyBorder="1" applyAlignment="1">
      <alignment horizontal="center" vertical="center" wrapText="1"/>
    </xf>
    <xf numFmtId="164" fontId="9" fillId="4" borderId="13" xfId="0" applyNumberFormat="1" applyFont="1" applyFill="1" applyBorder="1" applyAlignment="1">
      <alignment horizontal="center" vertical="center" wrapText="1"/>
    </xf>
    <xf numFmtId="164" fontId="9" fillId="4" borderId="15" xfId="0" applyNumberFormat="1" applyFont="1" applyFill="1" applyBorder="1" applyAlignment="1">
      <alignment horizontal="center" vertical="center" wrapText="1"/>
    </xf>
    <xf numFmtId="164" fontId="9" fillId="4" borderId="14" xfId="0" applyNumberFormat="1" applyFont="1" applyFill="1" applyBorder="1" applyAlignment="1">
      <alignment horizontal="center" vertical="center" wrapText="1"/>
    </xf>
    <xf numFmtId="0" fontId="9" fillId="5" borderId="1" xfId="2" applyFont="1" applyFill="1" applyBorder="1" applyAlignment="1">
      <alignment horizontal="left" vertical="center" wrapText="1"/>
    </xf>
    <xf numFmtId="0" fontId="9" fillId="5" borderId="4" xfId="2" applyFont="1" applyFill="1" applyBorder="1" applyAlignment="1">
      <alignment horizontal="left" vertical="center" wrapText="1"/>
    </xf>
    <xf numFmtId="0" fontId="9" fillId="5" borderId="3" xfId="2" applyFont="1" applyFill="1" applyBorder="1" applyAlignment="1">
      <alignment horizontal="left" vertical="center" wrapText="1"/>
    </xf>
    <xf numFmtId="0" fontId="8" fillId="0" borderId="1"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7" fillId="0" borderId="2" xfId="9" applyFont="1" applyBorder="1" applyAlignment="1">
      <alignment horizontal="left" vertical="center" wrapText="1"/>
    </xf>
    <xf numFmtId="165" fontId="8" fillId="0" borderId="1" xfId="9" applyNumberFormat="1" applyFont="1" applyBorder="1" applyAlignment="1">
      <alignment horizontal="left" vertical="center" wrapText="1"/>
    </xf>
    <xf numFmtId="165" fontId="8" fillId="0" borderId="4" xfId="9" applyNumberFormat="1" applyFont="1" applyBorder="1" applyAlignment="1">
      <alignment horizontal="left" vertical="center" wrapText="1"/>
    </xf>
    <xf numFmtId="165" fontId="8" fillId="0" borderId="3" xfId="9" applyNumberFormat="1" applyFont="1" applyBorder="1" applyAlignment="1">
      <alignment horizontal="left" vertical="center" wrapText="1"/>
    </xf>
    <xf numFmtId="0" fontId="6" fillId="3" borderId="0" xfId="0" applyFont="1" applyFill="1" applyAlignment="1">
      <alignment horizontal="right" vertical="center" wrapText="1" readingOrder="1"/>
    </xf>
    <xf numFmtId="0" fontId="6" fillId="3" borderId="5" xfId="0" applyFont="1" applyFill="1" applyBorder="1" applyAlignment="1">
      <alignment horizontal="right" vertical="center" wrapText="1" readingOrder="1"/>
    </xf>
    <xf numFmtId="4" fontId="10" fillId="0" borderId="13" xfId="0" applyNumberFormat="1" applyFont="1" applyBorder="1" applyAlignment="1">
      <alignment horizontal="right" vertical="center" wrapText="1"/>
    </xf>
    <xf numFmtId="4" fontId="10" fillId="0" borderId="14" xfId="0" applyNumberFormat="1" applyFont="1" applyBorder="1" applyAlignment="1">
      <alignment horizontal="right" vertical="center" wrapText="1"/>
    </xf>
    <xf numFmtId="0" fontId="9" fillId="5" borderId="1" xfId="2" applyFont="1" applyFill="1" applyBorder="1" applyAlignment="1">
      <alignment vertical="center" wrapText="1"/>
    </xf>
    <xf numFmtId="0" fontId="9" fillId="5" borderId="4" xfId="2" applyFont="1" applyFill="1" applyBorder="1" applyAlignment="1">
      <alignment vertical="center" wrapText="1"/>
    </xf>
    <xf numFmtId="0" fontId="9" fillId="5" borderId="3" xfId="2" applyFont="1" applyFill="1" applyBorder="1" applyAlignment="1">
      <alignment vertical="center" wrapText="1"/>
    </xf>
    <xf numFmtId="164" fontId="3" fillId="4" borderId="1" xfId="0" applyNumberFormat="1"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164" fontId="3" fillId="4" borderId="3" xfId="0" applyNumberFormat="1" applyFont="1" applyFill="1" applyBorder="1" applyAlignment="1">
      <alignment horizontal="center" vertical="center" wrapText="1"/>
    </xf>
    <xf numFmtId="0" fontId="0" fillId="0" borderId="2" xfId="0" applyBorder="1" applyAlignment="1">
      <alignment horizontal="center" vertical="center" textRotation="90"/>
    </xf>
    <xf numFmtId="0" fontId="20" fillId="0" borderId="2" xfId="0" applyFont="1" applyBorder="1" applyAlignment="1">
      <alignment horizontal="center" vertical="center" textRotation="90"/>
    </xf>
    <xf numFmtId="164" fontId="9" fillId="4" borderId="2" xfId="0" applyNumberFormat="1" applyFont="1" applyFill="1" applyBorder="1" applyAlignment="1">
      <alignment horizontal="center" vertical="center" wrapText="1"/>
    </xf>
    <xf numFmtId="0" fontId="13"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4" fillId="0" borderId="0" xfId="0" applyFont="1" applyAlignment="1">
      <alignment horizontal="justify" vertical="center" wrapText="1"/>
    </xf>
    <xf numFmtId="0" fontId="14" fillId="0" borderId="0" xfId="0" applyFont="1" applyAlignment="1">
      <alignment horizontal="justify" wrapText="1"/>
    </xf>
    <xf numFmtId="0" fontId="26" fillId="4" borderId="2" xfId="0" applyFont="1" applyFill="1" applyBorder="1" applyAlignment="1">
      <alignment horizontal="center" vertical="center" wrapText="1"/>
    </xf>
    <xf numFmtId="0" fontId="14" fillId="0" borderId="0" xfId="0" applyFont="1" applyAlignment="1">
      <alignment horizontal="justify" vertical="justify" wrapText="1"/>
    </xf>
    <xf numFmtId="0" fontId="14" fillId="0" borderId="0" xfId="0" applyFont="1" applyAlignment="1">
      <alignment horizontal="justify" vertical="justify"/>
    </xf>
    <xf numFmtId="0" fontId="14" fillId="0" borderId="2" xfId="0" applyFont="1" applyBorder="1" applyAlignment="1">
      <alignment horizontal="center" vertical="center" wrapText="1"/>
    </xf>
    <xf numFmtId="8" fontId="0" fillId="0" borderId="0" xfId="0" applyNumberFormat="1" applyAlignment="1">
      <alignment horizontal="center"/>
    </xf>
    <xf numFmtId="0" fontId="17"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4" fillId="0" borderId="2" xfId="0" applyFont="1" applyBorder="1" applyAlignment="1">
      <alignment horizontal="justify" vertical="justify" wrapText="1"/>
    </xf>
    <xf numFmtId="0" fontId="15" fillId="0" borderId="0" xfId="0" applyFont="1" applyAlignment="1">
      <alignment horizontal="center" wrapText="1"/>
    </xf>
    <xf numFmtId="0" fontId="15" fillId="0" borderId="6" xfId="0" applyFont="1" applyBorder="1" applyAlignment="1">
      <alignment horizontal="center" vertical="center"/>
    </xf>
    <xf numFmtId="0" fontId="15" fillId="0" borderId="0" xfId="0" applyFont="1" applyAlignment="1">
      <alignment horizontal="center" vertical="center"/>
    </xf>
    <xf numFmtId="0" fontId="14" fillId="0" borderId="1"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Alignment="1">
      <alignment horizontal="left"/>
    </xf>
    <xf numFmtId="0" fontId="14" fillId="0" borderId="0" xfId="0" applyFont="1" applyAlignment="1">
      <alignment horizontal="center" vertical="center" wrapText="1"/>
    </xf>
    <xf numFmtId="0" fontId="15"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cellXfs>
  <cellStyles count="12">
    <cellStyle name="Millares" xfId="1" builtinId="3"/>
    <cellStyle name="Moneda" xfId="11" builtinId="4"/>
    <cellStyle name="Normal" xfId="0" builtinId="0"/>
    <cellStyle name="Normal 11 2" xfId="10"/>
    <cellStyle name="Normal 15" xfId="4"/>
    <cellStyle name="Normal 2 2" xfId="5"/>
    <cellStyle name="Normal 3" xfId="7"/>
    <cellStyle name="Normal 4" xfId="9"/>
    <cellStyle name="Normal 5" xfId="2"/>
    <cellStyle name="Normal 6 4" xfId="3"/>
    <cellStyle name="Porcentaje" xfId="8" builtinId="5"/>
    <cellStyle name="Porcentual 2" xfId="6"/>
  </cellStyles>
  <dxfs count="0"/>
  <tableStyles count="0" defaultTableStyle="TableStyleMedium2" defaultPivotStyle="PivotStyleLight16"/>
  <colors>
    <mruColors>
      <color rgb="FF00863D"/>
      <color rgb="FF04DDE8"/>
      <color rgb="FFAEA9F5"/>
      <color rgb="FF99FFCC"/>
      <color rgb="FFC9C49F"/>
      <color rgb="FFFB9F8D"/>
      <color rgb="FF2DDF4F"/>
      <color rgb="FFBAF4FC"/>
      <color rgb="FF928BF1"/>
      <color rgb="FF9CD3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7</xdr:row>
      <xdr:rowOff>0</xdr:rowOff>
    </xdr:from>
    <xdr:to>
      <xdr:col>3</xdr:col>
      <xdr:colOff>76200</xdr:colOff>
      <xdr:row>8</xdr:row>
      <xdr:rowOff>148565</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twoCellAnchor>
  <xdr:twoCellAnchor editAs="oneCell">
    <xdr:from>
      <xdr:col>3</xdr:col>
      <xdr:colOff>0</xdr:colOff>
      <xdr:row>7</xdr:row>
      <xdr:rowOff>0</xdr:rowOff>
    </xdr:from>
    <xdr:to>
      <xdr:col>3</xdr:col>
      <xdr:colOff>76200</xdr:colOff>
      <xdr:row>8</xdr:row>
      <xdr:rowOff>55595</xdr:rowOff>
    </xdr:to>
    <xdr:sp macro="" textlink="">
      <xdr:nvSpPr>
        <xdr:cNvPr id="3" name="Text Box 6">
          <a:extLst>
            <a:ext uri="{FF2B5EF4-FFF2-40B4-BE49-F238E27FC236}">
              <a16:creationId xmlns:a16="http://schemas.microsoft.com/office/drawing/2014/main" id="{00000000-0008-0000-0000-000003000000}"/>
            </a:ext>
          </a:extLst>
        </xdr:cNvPr>
        <xdr:cNvSpPr txBox="1">
          <a:spLocks noChangeArrowheads="1"/>
        </xdr:cNvSpPr>
      </xdr:nvSpPr>
      <xdr:spPr bwMode="auto">
        <a:xfrm>
          <a:off x="2143125" y="381000"/>
          <a:ext cx="76200" cy="183956"/>
        </a:xfrm>
        <a:prstGeom prst="rect">
          <a:avLst/>
        </a:prstGeom>
        <a:noFill/>
        <a:ln w="9525">
          <a:noFill/>
          <a:miter lim="800000"/>
          <a:headEnd/>
          <a:tailEnd/>
        </a:ln>
      </xdr:spPr>
    </xdr:sp>
    <xdr:clientData/>
  </xdr:twoCellAnchor>
  <xdr:twoCellAnchor editAs="oneCell">
    <xdr:from>
      <xdr:col>3</xdr:col>
      <xdr:colOff>0</xdr:colOff>
      <xdr:row>7</xdr:row>
      <xdr:rowOff>0</xdr:rowOff>
    </xdr:from>
    <xdr:to>
      <xdr:col>3</xdr:col>
      <xdr:colOff>76200</xdr:colOff>
      <xdr:row>8</xdr:row>
      <xdr:rowOff>148565</xdr:rowOff>
    </xdr:to>
    <xdr:sp macro="" textlink="">
      <xdr:nvSpPr>
        <xdr:cNvPr id="4" name="Text Box 4">
          <a:extLst>
            <a:ext uri="{FF2B5EF4-FFF2-40B4-BE49-F238E27FC236}">
              <a16:creationId xmlns:a16="http://schemas.microsoft.com/office/drawing/2014/main" id="{00000000-0008-0000-0000-000004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twoCellAnchor>
  <xdr:twoCellAnchor editAs="oneCell">
    <xdr:from>
      <xdr:col>3</xdr:col>
      <xdr:colOff>0</xdr:colOff>
      <xdr:row>7</xdr:row>
      <xdr:rowOff>0</xdr:rowOff>
    </xdr:from>
    <xdr:to>
      <xdr:col>3</xdr:col>
      <xdr:colOff>76200</xdr:colOff>
      <xdr:row>8</xdr:row>
      <xdr:rowOff>148565</xdr:rowOff>
    </xdr:to>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twoCellAnchor>
  <xdr:twoCellAnchor editAs="oneCell">
    <xdr:from>
      <xdr:col>3</xdr:col>
      <xdr:colOff>0</xdr:colOff>
      <xdr:row>7</xdr:row>
      <xdr:rowOff>0</xdr:rowOff>
    </xdr:from>
    <xdr:to>
      <xdr:col>3</xdr:col>
      <xdr:colOff>76200</xdr:colOff>
      <xdr:row>8</xdr:row>
      <xdr:rowOff>148565</xdr:rowOff>
    </xdr:to>
    <xdr:sp macro="" textlink="">
      <xdr:nvSpPr>
        <xdr:cNvPr id="6" name="Text Box 4">
          <a:extLst>
            <a:ext uri="{FF2B5EF4-FFF2-40B4-BE49-F238E27FC236}">
              <a16:creationId xmlns:a16="http://schemas.microsoft.com/office/drawing/2014/main" id="{00000000-0008-0000-0000-000006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twoCellAnchor>
  <xdr:twoCellAnchor editAs="oneCell">
    <xdr:from>
      <xdr:col>3</xdr:col>
      <xdr:colOff>0</xdr:colOff>
      <xdr:row>7</xdr:row>
      <xdr:rowOff>0</xdr:rowOff>
    </xdr:from>
    <xdr:to>
      <xdr:col>3</xdr:col>
      <xdr:colOff>76200</xdr:colOff>
      <xdr:row>8</xdr:row>
      <xdr:rowOff>148565</xdr:rowOff>
    </xdr:to>
    <xdr:sp macro="" textlink="">
      <xdr:nvSpPr>
        <xdr:cNvPr id="7" name="Text Box 5">
          <a:extLst>
            <a:ext uri="{FF2B5EF4-FFF2-40B4-BE49-F238E27FC236}">
              <a16:creationId xmlns:a16="http://schemas.microsoft.com/office/drawing/2014/main" id="{00000000-0008-0000-0000-000007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twoCellAnchor>
  <xdr:twoCellAnchor editAs="oneCell">
    <xdr:from>
      <xdr:col>3</xdr:col>
      <xdr:colOff>0</xdr:colOff>
      <xdr:row>7</xdr:row>
      <xdr:rowOff>0</xdr:rowOff>
    </xdr:from>
    <xdr:to>
      <xdr:col>3</xdr:col>
      <xdr:colOff>76200</xdr:colOff>
      <xdr:row>8</xdr:row>
      <xdr:rowOff>148565</xdr:rowOff>
    </xdr:to>
    <xdr:sp macro="" textlink="">
      <xdr:nvSpPr>
        <xdr:cNvPr id="8" name="Text Box 4">
          <a:extLst>
            <a:ext uri="{FF2B5EF4-FFF2-40B4-BE49-F238E27FC236}">
              <a16:creationId xmlns:a16="http://schemas.microsoft.com/office/drawing/2014/main" id="{00000000-0008-0000-0000-000008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twoCellAnchor>
  <xdr:twoCellAnchor editAs="oneCell">
    <xdr:from>
      <xdr:col>3</xdr:col>
      <xdr:colOff>0</xdr:colOff>
      <xdr:row>7</xdr:row>
      <xdr:rowOff>0</xdr:rowOff>
    </xdr:from>
    <xdr:to>
      <xdr:col>3</xdr:col>
      <xdr:colOff>76200</xdr:colOff>
      <xdr:row>8</xdr:row>
      <xdr:rowOff>148565</xdr:rowOff>
    </xdr:to>
    <xdr:sp macro="" textlink="">
      <xdr:nvSpPr>
        <xdr:cNvPr id="9" name="Text Box 5">
          <a:extLst>
            <a:ext uri="{FF2B5EF4-FFF2-40B4-BE49-F238E27FC236}">
              <a16:creationId xmlns:a16="http://schemas.microsoft.com/office/drawing/2014/main" id="{00000000-0008-0000-0000-000009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twoCellAnchor>
  <xdr:twoCellAnchor editAs="oneCell">
    <xdr:from>
      <xdr:col>3</xdr:col>
      <xdr:colOff>0</xdr:colOff>
      <xdr:row>7</xdr:row>
      <xdr:rowOff>0</xdr:rowOff>
    </xdr:from>
    <xdr:to>
      <xdr:col>3</xdr:col>
      <xdr:colOff>76200</xdr:colOff>
      <xdr:row>8</xdr:row>
      <xdr:rowOff>148565</xdr:rowOff>
    </xdr:to>
    <xdr:sp macro="" textlink="">
      <xdr:nvSpPr>
        <xdr:cNvPr id="10" name="Text Box 4">
          <a:extLst>
            <a:ext uri="{FF2B5EF4-FFF2-40B4-BE49-F238E27FC236}">
              <a16:creationId xmlns:a16="http://schemas.microsoft.com/office/drawing/2014/main" id="{00000000-0008-0000-0000-00000A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twoCellAnchor>
  <xdr:twoCellAnchor editAs="oneCell">
    <xdr:from>
      <xdr:col>3</xdr:col>
      <xdr:colOff>0</xdr:colOff>
      <xdr:row>7</xdr:row>
      <xdr:rowOff>0</xdr:rowOff>
    </xdr:from>
    <xdr:to>
      <xdr:col>3</xdr:col>
      <xdr:colOff>76200</xdr:colOff>
      <xdr:row>8</xdr:row>
      <xdr:rowOff>148565</xdr:rowOff>
    </xdr:to>
    <xdr:sp macro="" textlink="">
      <xdr:nvSpPr>
        <xdr:cNvPr id="11" name="Text Box 5">
          <a:extLst>
            <a:ext uri="{FF2B5EF4-FFF2-40B4-BE49-F238E27FC236}">
              <a16:creationId xmlns:a16="http://schemas.microsoft.com/office/drawing/2014/main" id="{00000000-0008-0000-0000-00000B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twoCellAnchor>
  <xdr:twoCellAnchor editAs="oneCell">
    <xdr:from>
      <xdr:col>3</xdr:col>
      <xdr:colOff>0</xdr:colOff>
      <xdr:row>7</xdr:row>
      <xdr:rowOff>0</xdr:rowOff>
    </xdr:from>
    <xdr:to>
      <xdr:col>3</xdr:col>
      <xdr:colOff>76200</xdr:colOff>
      <xdr:row>8</xdr:row>
      <xdr:rowOff>148565</xdr:rowOff>
    </xdr:to>
    <xdr:sp macro="" textlink="">
      <xdr:nvSpPr>
        <xdr:cNvPr id="12" name="Text Box 4">
          <a:extLst>
            <a:ext uri="{FF2B5EF4-FFF2-40B4-BE49-F238E27FC236}">
              <a16:creationId xmlns:a16="http://schemas.microsoft.com/office/drawing/2014/main" id="{00000000-0008-0000-0000-00000C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twoCellAnchor>
  <xdr:twoCellAnchor editAs="oneCell">
    <xdr:from>
      <xdr:col>3</xdr:col>
      <xdr:colOff>0</xdr:colOff>
      <xdr:row>7</xdr:row>
      <xdr:rowOff>0</xdr:rowOff>
    </xdr:from>
    <xdr:to>
      <xdr:col>3</xdr:col>
      <xdr:colOff>76200</xdr:colOff>
      <xdr:row>8</xdr:row>
      <xdr:rowOff>148565</xdr:rowOff>
    </xdr:to>
    <xdr:sp macro="" textlink="">
      <xdr:nvSpPr>
        <xdr:cNvPr id="13" name="Text Box 5">
          <a:extLst>
            <a:ext uri="{FF2B5EF4-FFF2-40B4-BE49-F238E27FC236}">
              <a16:creationId xmlns:a16="http://schemas.microsoft.com/office/drawing/2014/main" id="{00000000-0008-0000-0000-00000D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twoCellAnchor>
  <xdr:twoCellAnchor editAs="oneCell">
    <xdr:from>
      <xdr:col>3</xdr:col>
      <xdr:colOff>0</xdr:colOff>
      <xdr:row>7</xdr:row>
      <xdr:rowOff>0</xdr:rowOff>
    </xdr:from>
    <xdr:to>
      <xdr:col>3</xdr:col>
      <xdr:colOff>76200</xdr:colOff>
      <xdr:row>8</xdr:row>
      <xdr:rowOff>148565</xdr:rowOff>
    </xdr:to>
    <xdr:sp macro="" textlink="">
      <xdr:nvSpPr>
        <xdr:cNvPr id="14" name="Text Box 4">
          <a:extLst>
            <a:ext uri="{FF2B5EF4-FFF2-40B4-BE49-F238E27FC236}">
              <a16:creationId xmlns:a16="http://schemas.microsoft.com/office/drawing/2014/main" id="{00000000-0008-0000-0000-00000E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twoCellAnchor>
  <xdr:twoCellAnchor editAs="oneCell">
    <xdr:from>
      <xdr:col>3</xdr:col>
      <xdr:colOff>0</xdr:colOff>
      <xdr:row>7</xdr:row>
      <xdr:rowOff>0</xdr:rowOff>
    </xdr:from>
    <xdr:to>
      <xdr:col>3</xdr:col>
      <xdr:colOff>76200</xdr:colOff>
      <xdr:row>8</xdr:row>
      <xdr:rowOff>148565</xdr:rowOff>
    </xdr:to>
    <xdr:sp macro="" textlink="">
      <xdr:nvSpPr>
        <xdr:cNvPr id="15" name="Text Box 5">
          <a:extLst>
            <a:ext uri="{FF2B5EF4-FFF2-40B4-BE49-F238E27FC236}">
              <a16:creationId xmlns:a16="http://schemas.microsoft.com/office/drawing/2014/main" id="{00000000-0008-0000-0000-00000F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twoCellAnchor>
  <xdr:twoCellAnchor editAs="oneCell">
    <xdr:from>
      <xdr:col>3</xdr:col>
      <xdr:colOff>0</xdr:colOff>
      <xdr:row>7</xdr:row>
      <xdr:rowOff>0</xdr:rowOff>
    </xdr:from>
    <xdr:to>
      <xdr:col>3</xdr:col>
      <xdr:colOff>76200</xdr:colOff>
      <xdr:row>8</xdr:row>
      <xdr:rowOff>148565</xdr:rowOff>
    </xdr:to>
    <xdr:sp macro="" textlink="">
      <xdr:nvSpPr>
        <xdr:cNvPr id="16" name="Text Box 4">
          <a:extLst>
            <a:ext uri="{FF2B5EF4-FFF2-40B4-BE49-F238E27FC236}">
              <a16:creationId xmlns:a16="http://schemas.microsoft.com/office/drawing/2014/main" id="{00000000-0008-0000-0000-000010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twoCellAnchor>
  <xdr:twoCellAnchor editAs="oneCell">
    <xdr:from>
      <xdr:col>3</xdr:col>
      <xdr:colOff>0</xdr:colOff>
      <xdr:row>7</xdr:row>
      <xdr:rowOff>0</xdr:rowOff>
    </xdr:from>
    <xdr:to>
      <xdr:col>3</xdr:col>
      <xdr:colOff>76200</xdr:colOff>
      <xdr:row>8</xdr:row>
      <xdr:rowOff>148565</xdr:rowOff>
    </xdr:to>
    <xdr:sp macro="" textlink="">
      <xdr:nvSpPr>
        <xdr:cNvPr id="17" name="Text Box 5">
          <a:extLst>
            <a:ext uri="{FF2B5EF4-FFF2-40B4-BE49-F238E27FC236}">
              <a16:creationId xmlns:a16="http://schemas.microsoft.com/office/drawing/2014/main" id="{00000000-0008-0000-0000-000011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twoCellAnchor>
  <xdr:twoCellAnchor editAs="oneCell">
    <xdr:from>
      <xdr:col>3</xdr:col>
      <xdr:colOff>0</xdr:colOff>
      <xdr:row>7</xdr:row>
      <xdr:rowOff>0</xdr:rowOff>
    </xdr:from>
    <xdr:to>
      <xdr:col>3</xdr:col>
      <xdr:colOff>76200</xdr:colOff>
      <xdr:row>8</xdr:row>
      <xdr:rowOff>148565</xdr:rowOff>
    </xdr:to>
    <xdr:sp macro="" textlink="">
      <xdr:nvSpPr>
        <xdr:cNvPr id="18" name="Text Box 4">
          <a:extLst>
            <a:ext uri="{FF2B5EF4-FFF2-40B4-BE49-F238E27FC236}">
              <a16:creationId xmlns:a16="http://schemas.microsoft.com/office/drawing/2014/main" id="{00000000-0008-0000-0000-000012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twoCellAnchor>
  <xdr:twoCellAnchor editAs="oneCell">
    <xdr:from>
      <xdr:col>3</xdr:col>
      <xdr:colOff>0</xdr:colOff>
      <xdr:row>7</xdr:row>
      <xdr:rowOff>0</xdr:rowOff>
    </xdr:from>
    <xdr:to>
      <xdr:col>3</xdr:col>
      <xdr:colOff>76200</xdr:colOff>
      <xdr:row>8</xdr:row>
      <xdr:rowOff>148565</xdr:rowOff>
    </xdr:to>
    <xdr:sp macro="" textlink="">
      <xdr:nvSpPr>
        <xdr:cNvPr id="19" name="Text Box 5">
          <a:extLst>
            <a:ext uri="{FF2B5EF4-FFF2-40B4-BE49-F238E27FC236}">
              <a16:creationId xmlns:a16="http://schemas.microsoft.com/office/drawing/2014/main" id="{00000000-0008-0000-0000-000013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twoCellAnchor>
  <xdr:twoCellAnchor editAs="oneCell">
    <xdr:from>
      <xdr:col>3</xdr:col>
      <xdr:colOff>0</xdr:colOff>
      <xdr:row>7</xdr:row>
      <xdr:rowOff>0</xdr:rowOff>
    </xdr:from>
    <xdr:to>
      <xdr:col>3</xdr:col>
      <xdr:colOff>76200</xdr:colOff>
      <xdr:row>8</xdr:row>
      <xdr:rowOff>148565</xdr:rowOff>
    </xdr:to>
    <xdr:sp macro="" textlink="">
      <xdr:nvSpPr>
        <xdr:cNvPr id="20" name="Text Box 4">
          <a:extLst>
            <a:ext uri="{FF2B5EF4-FFF2-40B4-BE49-F238E27FC236}">
              <a16:creationId xmlns:a16="http://schemas.microsoft.com/office/drawing/2014/main" id="{00000000-0008-0000-0000-000014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twoCellAnchor>
  <xdr:twoCellAnchor editAs="oneCell">
    <xdr:from>
      <xdr:col>3</xdr:col>
      <xdr:colOff>0</xdr:colOff>
      <xdr:row>7</xdr:row>
      <xdr:rowOff>0</xdr:rowOff>
    </xdr:from>
    <xdr:to>
      <xdr:col>3</xdr:col>
      <xdr:colOff>76200</xdr:colOff>
      <xdr:row>8</xdr:row>
      <xdr:rowOff>148565</xdr:rowOff>
    </xdr:to>
    <xdr:sp macro="" textlink="">
      <xdr:nvSpPr>
        <xdr:cNvPr id="21" name="Text Box 5">
          <a:extLst>
            <a:ext uri="{FF2B5EF4-FFF2-40B4-BE49-F238E27FC236}">
              <a16:creationId xmlns:a16="http://schemas.microsoft.com/office/drawing/2014/main" id="{00000000-0008-0000-0000-000015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twoCellAnchor>
  <xdr:twoCellAnchor editAs="oneCell">
    <xdr:from>
      <xdr:col>3</xdr:col>
      <xdr:colOff>0</xdr:colOff>
      <xdr:row>7</xdr:row>
      <xdr:rowOff>0</xdr:rowOff>
    </xdr:from>
    <xdr:to>
      <xdr:col>3</xdr:col>
      <xdr:colOff>76200</xdr:colOff>
      <xdr:row>8</xdr:row>
      <xdr:rowOff>148565</xdr:rowOff>
    </xdr:to>
    <xdr:sp macro="" textlink="">
      <xdr:nvSpPr>
        <xdr:cNvPr id="22" name="Text Box 4">
          <a:extLst>
            <a:ext uri="{FF2B5EF4-FFF2-40B4-BE49-F238E27FC236}">
              <a16:creationId xmlns:a16="http://schemas.microsoft.com/office/drawing/2014/main" id="{00000000-0008-0000-0000-000016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twoCellAnchor>
  <xdr:twoCellAnchor editAs="oneCell">
    <xdr:from>
      <xdr:col>3</xdr:col>
      <xdr:colOff>0</xdr:colOff>
      <xdr:row>7</xdr:row>
      <xdr:rowOff>0</xdr:rowOff>
    </xdr:from>
    <xdr:to>
      <xdr:col>3</xdr:col>
      <xdr:colOff>76200</xdr:colOff>
      <xdr:row>8</xdr:row>
      <xdr:rowOff>148565</xdr:rowOff>
    </xdr:to>
    <xdr:sp macro="" textlink="">
      <xdr:nvSpPr>
        <xdr:cNvPr id="23" name="Text Box 5">
          <a:extLst>
            <a:ext uri="{FF2B5EF4-FFF2-40B4-BE49-F238E27FC236}">
              <a16:creationId xmlns:a16="http://schemas.microsoft.com/office/drawing/2014/main" id="{00000000-0008-0000-0000-000017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twoCellAnchor>
  <xdr:twoCellAnchor editAs="oneCell">
    <xdr:from>
      <xdr:col>3</xdr:col>
      <xdr:colOff>0</xdr:colOff>
      <xdr:row>7</xdr:row>
      <xdr:rowOff>0</xdr:rowOff>
    </xdr:from>
    <xdr:to>
      <xdr:col>3</xdr:col>
      <xdr:colOff>76200</xdr:colOff>
      <xdr:row>8</xdr:row>
      <xdr:rowOff>148565</xdr:rowOff>
    </xdr:to>
    <xdr:sp macro="" textlink="">
      <xdr:nvSpPr>
        <xdr:cNvPr id="24" name="Text Box 4">
          <a:extLst>
            <a:ext uri="{FF2B5EF4-FFF2-40B4-BE49-F238E27FC236}">
              <a16:creationId xmlns:a16="http://schemas.microsoft.com/office/drawing/2014/main" id="{00000000-0008-0000-0000-000018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twoCellAnchor>
  <xdr:twoCellAnchor editAs="oneCell">
    <xdr:from>
      <xdr:col>3</xdr:col>
      <xdr:colOff>0</xdr:colOff>
      <xdr:row>7</xdr:row>
      <xdr:rowOff>0</xdr:rowOff>
    </xdr:from>
    <xdr:to>
      <xdr:col>3</xdr:col>
      <xdr:colOff>76200</xdr:colOff>
      <xdr:row>8</xdr:row>
      <xdr:rowOff>148565</xdr:rowOff>
    </xdr:to>
    <xdr:sp macro="" textlink="">
      <xdr:nvSpPr>
        <xdr:cNvPr id="25" name="Text Box 5">
          <a:extLst>
            <a:ext uri="{FF2B5EF4-FFF2-40B4-BE49-F238E27FC236}">
              <a16:creationId xmlns:a16="http://schemas.microsoft.com/office/drawing/2014/main" id="{00000000-0008-0000-0000-000019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twoCellAnchor>
  <xdr:twoCellAnchor editAs="oneCell">
    <xdr:from>
      <xdr:col>3</xdr:col>
      <xdr:colOff>0</xdr:colOff>
      <xdr:row>7</xdr:row>
      <xdr:rowOff>0</xdr:rowOff>
    </xdr:from>
    <xdr:to>
      <xdr:col>3</xdr:col>
      <xdr:colOff>76200</xdr:colOff>
      <xdr:row>8</xdr:row>
      <xdr:rowOff>148565</xdr:rowOff>
    </xdr:to>
    <xdr:sp macro="" textlink="">
      <xdr:nvSpPr>
        <xdr:cNvPr id="26" name="Text Box 4">
          <a:extLst>
            <a:ext uri="{FF2B5EF4-FFF2-40B4-BE49-F238E27FC236}">
              <a16:creationId xmlns:a16="http://schemas.microsoft.com/office/drawing/2014/main" id="{00000000-0008-0000-0000-00001A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twoCellAnchor>
  <xdr:twoCellAnchor editAs="oneCell">
    <xdr:from>
      <xdr:col>3</xdr:col>
      <xdr:colOff>0</xdr:colOff>
      <xdr:row>7</xdr:row>
      <xdr:rowOff>0</xdr:rowOff>
    </xdr:from>
    <xdr:to>
      <xdr:col>3</xdr:col>
      <xdr:colOff>76200</xdr:colOff>
      <xdr:row>8</xdr:row>
      <xdr:rowOff>148565</xdr:rowOff>
    </xdr:to>
    <xdr:sp macro="" textlink="">
      <xdr:nvSpPr>
        <xdr:cNvPr id="27" name="Text Box 5">
          <a:extLst>
            <a:ext uri="{FF2B5EF4-FFF2-40B4-BE49-F238E27FC236}">
              <a16:creationId xmlns:a16="http://schemas.microsoft.com/office/drawing/2014/main" id="{00000000-0008-0000-0000-00001B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twoCellAnchor>
  <xdr:twoCellAnchor editAs="oneCell">
    <xdr:from>
      <xdr:col>3</xdr:col>
      <xdr:colOff>0</xdr:colOff>
      <xdr:row>7</xdr:row>
      <xdr:rowOff>0</xdr:rowOff>
    </xdr:from>
    <xdr:to>
      <xdr:col>3</xdr:col>
      <xdr:colOff>76200</xdr:colOff>
      <xdr:row>8</xdr:row>
      <xdr:rowOff>148565</xdr:rowOff>
    </xdr:to>
    <xdr:sp macro="" textlink="">
      <xdr:nvSpPr>
        <xdr:cNvPr id="28" name="Text Box 4">
          <a:extLst>
            <a:ext uri="{FF2B5EF4-FFF2-40B4-BE49-F238E27FC236}">
              <a16:creationId xmlns:a16="http://schemas.microsoft.com/office/drawing/2014/main" id="{00000000-0008-0000-0000-00001C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twoCellAnchor>
  <xdr:twoCellAnchor editAs="oneCell">
    <xdr:from>
      <xdr:col>3</xdr:col>
      <xdr:colOff>0</xdr:colOff>
      <xdr:row>7</xdr:row>
      <xdr:rowOff>0</xdr:rowOff>
    </xdr:from>
    <xdr:to>
      <xdr:col>3</xdr:col>
      <xdr:colOff>76200</xdr:colOff>
      <xdr:row>8</xdr:row>
      <xdr:rowOff>148565</xdr:rowOff>
    </xdr:to>
    <xdr:sp macro="" textlink="">
      <xdr:nvSpPr>
        <xdr:cNvPr id="29" name="Text Box 5">
          <a:extLst>
            <a:ext uri="{FF2B5EF4-FFF2-40B4-BE49-F238E27FC236}">
              <a16:creationId xmlns:a16="http://schemas.microsoft.com/office/drawing/2014/main" id="{00000000-0008-0000-0000-00001D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twoCellAnchor>
  <xdr:twoCellAnchor editAs="oneCell">
    <xdr:from>
      <xdr:col>3</xdr:col>
      <xdr:colOff>0</xdr:colOff>
      <xdr:row>7</xdr:row>
      <xdr:rowOff>0</xdr:rowOff>
    </xdr:from>
    <xdr:to>
      <xdr:col>3</xdr:col>
      <xdr:colOff>76200</xdr:colOff>
      <xdr:row>8</xdr:row>
      <xdr:rowOff>148565</xdr:rowOff>
    </xdr:to>
    <xdr:sp macro="" textlink="">
      <xdr:nvSpPr>
        <xdr:cNvPr id="30" name="Text Box 4">
          <a:extLst>
            <a:ext uri="{FF2B5EF4-FFF2-40B4-BE49-F238E27FC236}">
              <a16:creationId xmlns:a16="http://schemas.microsoft.com/office/drawing/2014/main" id="{00000000-0008-0000-0000-00001E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twoCellAnchor>
  <xdr:twoCellAnchor editAs="oneCell">
    <xdr:from>
      <xdr:col>3</xdr:col>
      <xdr:colOff>0</xdr:colOff>
      <xdr:row>7</xdr:row>
      <xdr:rowOff>0</xdr:rowOff>
    </xdr:from>
    <xdr:to>
      <xdr:col>3</xdr:col>
      <xdr:colOff>76200</xdr:colOff>
      <xdr:row>8</xdr:row>
      <xdr:rowOff>148565</xdr:rowOff>
    </xdr:to>
    <xdr:sp macro="" textlink="">
      <xdr:nvSpPr>
        <xdr:cNvPr id="31" name="Text Box 5">
          <a:extLst>
            <a:ext uri="{FF2B5EF4-FFF2-40B4-BE49-F238E27FC236}">
              <a16:creationId xmlns:a16="http://schemas.microsoft.com/office/drawing/2014/main" id="{00000000-0008-0000-0000-00001F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twoCellAnchor>
  <xdr:oneCellAnchor>
    <xdr:from>
      <xdr:col>3</xdr:col>
      <xdr:colOff>0</xdr:colOff>
      <xdr:row>7</xdr:row>
      <xdr:rowOff>0</xdr:rowOff>
    </xdr:from>
    <xdr:ext cx="76200" cy="276925"/>
    <xdr:sp macro="" textlink="">
      <xdr:nvSpPr>
        <xdr:cNvPr id="32" name="Text Box 4">
          <a:extLst>
            <a:ext uri="{FF2B5EF4-FFF2-40B4-BE49-F238E27FC236}">
              <a16:creationId xmlns:a16="http://schemas.microsoft.com/office/drawing/2014/main" id="{00000000-0008-0000-0000-000020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33" name="Text Box 5">
          <a:extLst>
            <a:ext uri="{FF2B5EF4-FFF2-40B4-BE49-F238E27FC236}">
              <a16:creationId xmlns:a16="http://schemas.microsoft.com/office/drawing/2014/main" id="{00000000-0008-0000-0000-000021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34" name="Text Box 4">
          <a:extLst>
            <a:ext uri="{FF2B5EF4-FFF2-40B4-BE49-F238E27FC236}">
              <a16:creationId xmlns:a16="http://schemas.microsoft.com/office/drawing/2014/main" id="{00000000-0008-0000-0000-000022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35" name="Text Box 5">
          <a:extLst>
            <a:ext uri="{FF2B5EF4-FFF2-40B4-BE49-F238E27FC236}">
              <a16:creationId xmlns:a16="http://schemas.microsoft.com/office/drawing/2014/main" id="{00000000-0008-0000-0000-000023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36" name="Text Box 4">
          <a:extLst>
            <a:ext uri="{FF2B5EF4-FFF2-40B4-BE49-F238E27FC236}">
              <a16:creationId xmlns:a16="http://schemas.microsoft.com/office/drawing/2014/main" id="{00000000-0008-0000-0000-000024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37" name="Text Box 5">
          <a:extLst>
            <a:ext uri="{FF2B5EF4-FFF2-40B4-BE49-F238E27FC236}">
              <a16:creationId xmlns:a16="http://schemas.microsoft.com/office/drawing/2014/main" id="{00000000-0008-0000-0000-000025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38" name="Text Box 4">
          <a:extLst>
            <a:ext uri="{FF2B5EF4-FFF2-40B4-BE49-F238E27FC236}">
              <a16:creationId xmlns:a16="http://schemas.microsoft.com/office/drawing/2014/main" id="{00000000-0008-0000-0000-000026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39" name="Text Box 5">
          <a:extLst>
            <a:ext uri="{FF2B5EF4-FFF2-40B4-BE49-F238E27FC236}">
              <a16:creationId xmlns:a16="http://schemas.microsoft.com/office/drawing/2014/main" id="{00000000-0008-0000-0000-000027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40" name="Text Box 4">
          <a:extLst>
            <a:ext uri="{FF2B5EF4-FFF2-40B4-BE49-F238E27FC236}">
              <a16:creationId xmlns:a16="http://schemas.microsoft.com/office/drawing/2014/main" id="{00000000-0008-0000-0000-000028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41" name="Text Box 5">
          <a:extLst>
            <a:ext uri="{FF2B5EF4-FFF2-40B4-BE49-F238E27FC236}">
              <a16:creationId xmlns:a16="http://schemas.microsoft.com/office/drawing/2014/main" id="{00000000-0008-0000-0000-000029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42" name="Text Box 4">
          <a:extLst>
            <a:ext uri="{FF2B5EF4-FFF2-40B4-BE49-F238E27FC236}">
              <a16:creationId xmlns:a16="http://schemas.microsoft.com/office/drawing/2014/main" id="{00000000-0008-0000-0000-00002A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43" name="Text Box 5">
          <a:extLst>
            <a:ext uri="{FF2B5EF4-FFF2-40B4-BE49-F238E27FC236}">
              <a16:creationId xmlns:a16="http://schemas.microsoft.com/office/drawing/2014/main" id="{00000000-0008-0000-0000-00002B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44" name="Text Box 4">
          <a:extLst>
            <a:ext uri="{FF2B5EF4-FFF2-40B4-BE49-F238E27FC236}">
              <a16:creationId xmlns:a16="http://schemas.microsoft.com/office/drawing/2014/main" id="{00000000-0008-0000-0000-00002C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45" name="Text Box 5">
          <a:extLst>
            <a:ext uri="{FF2B5EF4-FFF2-40B4-BE49-F238E27FC236}">
              <a16:creationId xmlns:a16="http://schemas.microsoft.com/office/drawing/2014/main" id="{00000000-0008-0000-0000-00002D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46" name="Text Box 4">
          <a:extLst>
            <a:ext uri="{FF2B5EF4-FFF2-40B4-BE49-F238E27FC236}">
              <a16:creationId xmlns:a16="http://schemas.microsoft.com/office/drawing/2014/main" id="{00000000-0008-0000-0000-00002E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47" name="Text Box 5">
          <a:extLst>
            <a:ext uri="{FF2B5EF4-FFF2-40B4-BE49-F238E27FC236}">
              <a16:creationId xmlns:a16="http://schemas.microsoft.com/office/drawing/2014/main" id="{00000000-0008-0000-0000-00002F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48" name="Text Box 4">
          <a:extLst>
            <a:ext uri="{FF2B5EF4-FFF2-40B4-BE49-F238E27FC236}">
              <a16:creationId xmlns:a16="http://schemas.microsoft.com/office/drawing/2014/main" id="{00000000-0008-0000-0000-000030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49" name="Text Box 5">
          <a:extLst>
            <a:ext uri="{FF2B5EF4-FFF2-40B4-BE49-F238E27FC236}">
              <a16:creationId xmlns:a16="http://schemas.microsoft.com/office/drawing/2014/main" id="{00000000-0008-0000-0000-000031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50" name="Text Box 4">
          <a:extLst>
            <a:ext uri="{FF2B5EF4-FFF2-40B4-BE49-F238E27FC236}">
              <a16:creationId xmlns:a16="http://schemas.microsoft.com/office/drawing/2014/main" id="{00000000-0008-0000-0000-000032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51" name="Text Box 5">
          <a:extLst>
            <a:ext uri="{FF2B5EF4-FFF2-40B4-BE49-F238E27FC236}">
              <a16:creationId xmlns:a16="http://schemas.microsoft.com/office/drawing/2014/main" id="{00000000-0008-0000-0000-000033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52" name="Text Box 4">
          <a:extLst>
            <a:ext uri="{FF2B5EF4-FFF2-40B4-BE49-F238E27FC236}">
              <a16:creationId xmlns:a16="http://schemas.microsoft.com/office/drawing/2014/main" id="{00000000-0008-0000-0000-000034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53" name="Text Box 5">
          <a:extLst>
            <a:ext uri="{FF2B5EF4-FFF2-40B4-BE49-F238E27FC236}">
              <a16:creationId xmlns:a16="http://schemas.microsoft.com/office/drawing/2014/main" id="{00000000-0008-0000-0000-000035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54" name="Text Box 4">
          <a:extLst>
            <a:ext uri="{FF2B5EF4-FFF2-40B4-BE49-F238E27FC236}">
              <a16:creationId xmlns:a16="http://schemas.microsoft.com/office/drawing/2014/main" id="{00000000-0008-0000-0000-000036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55" name="Text Box 5">
          <a:extLst>
            <a:ext uri="{FF2B5EF4-FFF2-40B4-BE49-F238E27FC236}">
              <a16:creationId xmlns:a16="http://schemas.microsoft.com/office/drawing/2014/main" id="{00000000-0008-0000-0000-000037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56" name="Text Box 4">
          <a:extLst>
            <a:ext uri="{FF2B5EF4-FFF2-40B4-BE49-F238E27FC236}">
              <a16:creationId xmlns:a16="http://schemas.microsoft.com/office/drawing/2014/main" id="{00000000-0008-0000-0000-000038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57" name="Text Box 5">
          <a:extLst>
            <a:ext uri="{FF2B5EF4-FFF2-40B4-BE49-F238E27FC236}">
              <a16:creationId xmlns:a16="http://schemas.microsoft.com/office/drawing/2014/main" id="{00000000-0008-0000-0000-000039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58" name="Text Box 4">
          <a:extLst>
            <a:ext uri="{FF2B5EF4-FFF2-40B4-BE49-F238E27FC236}">
              <a16:creationId xmlns:a16="http://schemas.microsoft.com/office/drawing/2014/main" id="{00000000-0008-0000-0000-00003A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59" name="Text Box 5">
          <a:extLst>
            <a:ext uri="{FF2B5EF4-FFF2-40B4-BE49-F238E27FC236}">
              <a16:creationId xmlns:a16="http://schemas.microsoft.com/office/drawing/2014/main" id="{00000000-0008-0000-0000-00003B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60" name="Text Box 4">
          <a:extLst>
            <a:ext uri="{FF2B5EF4-FFF2-40B4-BE49-F238E27FC236}">
              <a16:creationId xmlns:a16="http://schemas.microsoft.com/office/drawing/2014/main" id="{00000000-0008-0000-0000-00003C000000}"/>
            </a:ext>
          </a:extLst>
        </xdr:cNvPr>
        <xdr:cNvSpPr txBox="1">
          <a:spLocks noChangeArrowheads="1"/>
        </xdr:cNvSpPr>
      </xdr:nvSpPr>
      <xdr:spPr bwMode="auto">
        <a:xfrm>
          <a:off x="2143125" y="190500"/>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183956"/>
    <xdr:sp macro="" textlink="">
      <xdr:nvSpPr>
        <xdr:cNvPr id="61" name="Text Box 6">
          <a:extLst>
            <a:ext uri="{FF2B5EF4-FFF2-40B4-BE49-F238E27FC236}">
              <a16:creationId xmlns:a16="http://schemas.microsoft.com/office/drawing/2014/main" id="{00000000-0008-0000-0000-00003D000000}"/>
            </a:ext>
          </a:extLst>
        </xdr:cNvPr>
        <xdr:cNvSpPr txBox="1">
          <a:spLocks noChangeArrowheads="1"/>
        </xdr:cNvSpPr>
      </xdr:nvSpPr>
      <xdr:spPr bwMode="auto">
        <a:xfrm>
          <a:off x="2143125" y="381000"/>
          <a:ext cx="76200" cy="183956"/>
        </a:xfrm>
        <a:prstGeom prst="rect">
          <a:avLst/>
        </a:prstGeom>
        <a:noFill/>
        <a:ln w="9525">
          <a:noFill/>
          <a:miter lim="800000"/>
          <a:headEnd/>
          <a:tailEnd/>
        </a:ln>
      </xdr:spPr>
    </xdr:sp>
    <xdr:clientData/>
  </xdr:oneCellAnchor>
  <xdr:oneCellAnchor>
    <xdr:from>
      <xdr:col>3</xdr:col>
      <xdr:colOff>0</xdr:colOff>
      <xdr:row>7</xdr:row>
      <xdr:rowOff>0</xdr:rowOff>
    </xdr:from>
    <xdr:ext cx="76200" cy="183956"/>
    <xdr:sp macro="" textlink="">
      <xdr:nvSpPr>
        <xdr:cNvPr id="62" name="Text Box 6">
          <a:extLst>
            <a:ext uri="{FF2B5EF4-FFF2-40B4-BE49-F238E27FC236}">
              <a16:creationId xmlns:a16="http://schemas.microsoft.com/office/drawing/2014/main" id="{00000000-0008-0000-0000-00003E000000}"/>
            </a:ext>
          </a:extLst>
        </xdr:cNvPr>
        <xdr:cNvSpPr txBox="1">
          <a:spLocks noChangeArrowheads="1"/>
        </xdr:cNvSpPr>
      </xdr:nvSpPr>
      <xdr:spPr bwMode="auto">
        <a:xfrm>
          <a:off x="2143125" y="619125"/>
          <a:ext cx="76200" cy="183956"/>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63" name="Text Box 5">
          <a:extLst>
            <a:ext uri="{FF2B5EF4-FFF2-40B4-BE49-F238E27FC236}">
              <a16:creationId xmlns:a16="http://schemas.microsoft.com/office/drawing/2014/main" id="{00000000-0008-0000-0000-00003F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183956"/>
    <xdr:sp macro="" textlink="">
      <xdr:nvSpPr>
        <xdr:cNvPr id="64" name="Text Box 6">
          <a:extLst>
            <a:ext uri="{FF2B5EF4-FFF2-40B4-BE49-F238E27FC236}">
              <a16:creationId xmlns:a16="http://schemas.microsoft.com/office/drawing/2014/main" id="{00000000-0008-0000-0000-000040000000}"/>
            </a:ext>
          </a:extLst>
        </xdr:cNvPr>
        <xdr:cNvSpPr txBox="1">
          <a:spLocks noChangeArrowheads="1"/>
        </xdr:cNvSpPr>
      </xdr:nvSpPr>
      <xdr:spPr bwMode="auto">
        <a:xfrm>
          <a:off x="2143125" y="1076325"/>
          <a:ext cx="76200" cy="183956"/>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65" name="Text Box 4">
          <a:extLst>
            <a:ext uri="{FF2B5EF4-FFF2-40B4-BE49-F238E27FC236}">
              <a16:creationId xmlns:a16="http://schemas.microsoft.com/office/drawing/2014/main" id="{00000000-0008-0000-0000-000041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66" name="Text Box 5">
          <a:extLst>
            <a:ext uri="{FF2B5EF4-FFF2-40B4-BE49-F238E27FC236}">
              <a16:creationId xmlns:a16="http://schemas.microsoft.com/office/drawing/2014/main" id="{00000000-0008-0000-0000-000042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67" name="Text Box 4">
          <a:extLst>
            <a:ext uri="{FF2B5EF4-FFF2-40B4-BE49-F238E27FC236}">
              <a16:creationId xmlns:a16="http://schemas.microsoft.com/office/drawing/2014/main" id="{00000000-0008-0000-0000-000043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68" name="Text Box 5">
          <a:extLst>
            <a:ext uri="{FF2B5EF4-FFF2-40B4-BE49-F238E27FC236}">
              <a16:creationId xmlns:a16="http://schemas.microsoft.com/office/drawing/2014/main" id="{00000000-0008-0000-0000-000044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69" name="Text Box 4">
          <a:extLst>
            <a:ext uri="{FF2B5EF4-FFF2-40B4-BE49-F238E27FC236}">
              <a16:creationId xmlns:a16="http://schemas.microsoft.com/office/drawing/2014/main" id="{00000000-0008-0000-0000-000045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70" name="Text Box 5">
          <a:extLst>
            <a:ext uri="{FF2B5EF4-FFF2-40B4-BE49-F238E27FC236}">
              <a16:creationId xmlns:a16="http://schemas.microsoft.com/office/drawing/2014/main" id="{00000000-0008-0000-0000-000046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71" name="Text Box 4">
          <a:extLst>
            <a:ext uri="{FF2B5EF4-FFF2-40B4-BE49-F238E27FC236}">
              <a16:creationId xmlns:a16="http://schemas.microsoft.com/office/drawing/2014/main" id="{00000000-0008-0000-0000-000047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72" name="Text Box 5">
          <a:extLst>
            <a:ext uri="{FF2B5EF4-FFF2-40B4-BE49-F238E27FC236}">
              <a16:creationId xmlns:a16="http://schemas.microsoft.com/office/drawing/2014/main" id="{00000000-0008-0000-0000-000048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73" name="Text Box 4">
          <a:extLst>
            <a:ext uri="{FF2B5EF4-FFF2-40B4-BE49-F238E27FC236}">
              <a16:creationId xmlns:a16="http://schemas.microsoft.com/office/drawing/2014/main" id="{00000000-0008-0000-0000-000049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74" name="Text Box 5">
          <a:extLst>
            <a:ext uri="{FF2B5EF4-FFF2-40B4-BE49-F238E27FC236}">
              <a16:creationId xmlns:a16="http://schemas.microsoft.com/office/drawing/2014/main" id="{00000000-0008-0000-0000-00004A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75" name="Text Box 4">
          <a:extLst>
            <a:ext uri="{FF2B5EF4-FFF2-40B4-BE49-F238E27FC236}">
              <a16:creationId xmlns:a16="http://schemas.microsoft.com/office/drawing/2014/main" id="{00000000-0008-0000-0000-00004B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76" name="Text Box 5">
          <a:extLst>
            <a:ext uri="{FF2B5EF4-FFF2-40B4-BE49-F238E27FC236}">
              <a16:creationId xmlns:a16="http://schemas.microsoft.com/office/drawing/2014/main" id="{00000000-0008-0000-0000-00004C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77" name="Text Box 4">
          <a:extLst>
            <a:ext uri="{FF2B5EF4-FFF2-40B4-BE49-F238E27FC236}">
              <a16:creationId xmlns:a16="http://schemas.microsoft.com/office/drawing/2014/main" id="{00000000-0008-0000-0000-00004D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78" name="Text Box 5">
          <a:extLst>
            <a:ext uri="{FF2B5EF4-FFF2-40B4-BE49-F238E27FC236}">
              <a16:creationId xmlns:a16="http://schemas.microsoft.com/office/drawing/2014/main" id="{00000000-0008-0000-0000-00004E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79" name="Text Box 4">
          <a:extLst>
            <a:ext uri="{FF2B5EF4-FFF2-40B4-BE49-F238E27FC236}">
              <a16:creationId xmlns:a16="http://schemas.microsoft.com/office/drawing/2014/main" id="{00000000-0008-0000-0000-00004F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80" name="Text Box 5">
          <a:extLst>
            <a:ext uri="{FF2B5EF4-FFF2-40B4-BE49-F238E27FC236}">
              <a16:creationId xmlns:a16="http://schemas.microsoft.com/office/drawing/2014/main" id="{00000000-0008-0000-0000-000050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81" name="Text Box 4">
          <a:extLst>
            <a:ext uri="{FF2B5EF4-FFF2-40B4-BE49-F238E27FC236}">
              <a16:creationId xmlns:a16="http://schemas.microsoft.com/office/drawing/2014/main" id="{00000000-0008-0000-0000-000051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82" name="Text Box 5">
          <a:extLst>
            <a:ext uri="{FF2B5EF4-FFF2-40B4-BE49-F238E27FC236}">
              <a16:creationId xmlns:a16="http://schemas.microsoft.com/office/drawing/2014/main" id="{00000000-0008-0000-0000-000052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83" name="Text Box 4">
          <a:extLst>
            <a:ext uri="{FF2B5EF4-FFF2-40B4-BE49-F238E27FC236}">
              <a16:creationId xmlns:a16="http://schemas.microsoft.com/office/drawing/2014/main" id="{00000000-0008-0000-0000-000053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84" name="Text Box 5">
          <a:extLst>
            <a:ext uri="{FF2B5EF4-FFF2-40B4-BE49-F238E27FC236}">
              <a16:creationId xmlns:a16="http://schemas.microsoft.com/office/drawing/2014/main" id="{00000000-0008-0000-0000-000054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85" name="Text Box 4">
          <a:extLst>
            <a:ext uri="{FF2B5EF4-FFF2-40B4-BE49-F238E27FC236}">
              <a16:creationId xmlns:a16="http://schemas.microsoft.com/office/drawing/2014/main" id="{00000000-0008-0000-0000-000055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86" name="Text Box 5">
          <a:extLst>
            <a:ext uri="{FF2B5EF4-FFF2-40B4-BE49-F238E27FC236}">
              <a16:creationId xmlns:a16="http://schemas.microsoft.com/office/drawing/2014/main" id="{00000000-0008-0000-0000-000056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87" name="Text Box 4">
          <a:extLst>
            <a:ext uri="{FF2B5EF4-FFF2-40B4-BE49-F238E27FC236}">
              <a16:creationId xmlns:a16="http://schemas.microsoft.com/office/drawing/2014/main" id="{00000000-0008-0000-0000-000057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88" name="Text Box 5">
          <a:extLst>
            <a:ext uri="{FF2B5EF4-FFF2-40B4-BE49-F238E27FC236}">
              <a16:creationId xmlns:a16="http://schemas.microsoft.com/office/drawing/2014/main" id="{00000000-0008-0000-0000-000058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89" name="Text Box 4">
          <a:extLst>
            <a:ext uri="{FF2B5EF4-FFF2-40B4-BE49-F238E27FC236}">
              <a16:creationId xmlns:a16="http://schemas.microsoft.com/office/drawing/2014/main" id="{00000000-0008-0000-0000-000059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90" name="Text Box 5">
          <a:extLst>
            <a:ext uri="{FF2B5EF4-FFF2-40B4-BE49-F238E27FC236}">
              <a16:creationId xmlns:a16="http://schemas.microsoft.com/office/drawing/2014/main" id="{00000000-0008-0000-0000-00005A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91" name="Text Box 4">
          <a:extLst>
            <a:ext uri="{FF2B5EF4-FFF2-40B4-BE49-F238E27FC236}">
              <a16:creationId xmlns:a16="http://schemas.microsoft.com/office/drawing/2014/main" id="{00000000-0008-0000-0000-00005B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92" name="Text Box 5">
          <a:extLst>
            <a:ext uri="{FF2B5EF4-FFF2-40B4-BE49-F238E27FC236}">
              <a16:creationId xmlns:a16="http://schemas.microsoft.com/office/drawing/2014/main" id="{00000000-0008-0000-0000-00005C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93" name="Text Box 4">
          <a:extLst>
            <a:ext uri="{FF2B5EF4-FFF2-40B4-BE49-F238E27FC236}">
              <a16:creationId xmlns:a16="http://schemas.microsoft.com/office/drawing/2014/main" id="{00000000-0008-0000-0000-00005D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94" name="Text Box 5">
          <a:extLst>
            <a:ext uri="{FF2B5EF4-FFF2-40B4-BE49-F238E27FC236}">
              <a16:creationId xmlns:a16="http://schemas.microsoft.com/office/drawing/2014/main" id="{00000000-0008-0000-0000-00005E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95" name="Text Box 4">
          <a:extLst>
            <a:ext uri="{FF2B5EF4-FFF2-40B4-BE49-F238E27FC236}">
              <a16:creationId xmlns:a16="http://schemas.microsoft.com/office/drawing/2014/main" id="{00000000-0008-0000-0000-00005F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96" name="Text Box 5">
          <a:extLst>
            <a:ext uri="{FF2B5EF4-FFF2-40B4-BE49-F238E27FC236}">
              <a16:creationId xmlns:a16="http://schemas.microsoft.com/office/drawing/2014/main" id="{00000000-0008-0000-0000-000060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97" name="Text Box 4">
          <a:extLst>
            <a:ext uri="{FF2B5EF4-FFF2-40B4-BE49-F238E27FC236}">
              <a16:creationId xmlns:a16="http://schemas.microsoft.com/office/drawing/2014/main" id="{00000000-0008-0000-0000-000061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98" name="Text Box 5">
          <a:extLst>
            <a:ext uri="{FF2B5EF4-FFF2-40B4-BE49-F238E27FC236}">
              <a16:creationId xmlns:a16="http://schemas.microsoft.com/office/drawing/2014/main" id="{00000000-0008-0000-0000-000062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99" name="Text Box 4">
          <a:extLst>
            <a:ext uri="{FF2B5EF4-FFF2-40B4-BE49-F238E27FC236}">
              <a16:creationId xmlns:a16="http://schemas.microsoft.com/office/drawing/2014/main" id="{00000000-0008-0000-0000-000063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100" name="Text Box 5">
          <a:extLst>
            <a:ext uri="{FF2B5EF4-FFF2-40B4-BE49-F238E27FC236}">
              <a16:creationId xmlns:a16="http://schemas.microsoft.com/office/drawing/2014/main" id="{00000000-0008-0000-0000-000064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101" name="Text Box 4">
          <a:extLst>
            <a:ext uri="{FF2B5EF4-FFF2-40B4-BE49-F238E27FC236}">
              <a16:creationId xmlns:a16="http://schemas.microsoft.com/office/drawing/2014/main" id="{00000000-0008-0000-0000-000065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102" name="Text Box 5">
          <a:extLst>
            <a:ext uri="{FF2B5EF4-FFF2-40B4-BE49-F238E27FC236}">
              <a16:creationId xmlns:a16="http://schemas.microsoft.com/office/drawing/2014/main" id="{00000000-0008-0000-0000-000066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103" name="Text Box 4">
          <a:extLst>
            <a:ext uri="{FF2B5EF4-FFF2-40B4-BE49-F238E27FC236}">
              <a16:creationId xmlns:a16="http://schemas.microsoft.com/office/drawing/2014/main" id="{00000000-0008-0000-0000-000067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104" name="Text Box 5">
          <a:extLst>
            <a:ext uri="{FF2B5EF4-FFF2-40B4-BE49-F238E27FC236}">
              <a16:creationId xmlns:a16="http://schemas.microsoft.com/office/drawing/2014/main" id="{00000000-0008-0000-0000-000068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105" name="Text Box 4">
          <a:extLst>
            <a:ext uri="{FF2B5EF4-FFF2-40B4-BE49-F238E27FC236}">
              <a16:creationId xmlns:a16="http://schemas.microsoft.com/office/drawing/2014/main" id="{00000000-0008-0000-0000-000069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106" name="Text Box 5">
          <a:extLst>
            <a:ext uri="{FF2B5EF4-FFF2-40B4-BE49-F238E27FC236}">
              <a16:creationId xmlns:a16="http://schemas.microsoft.com/office/drawing/2014/main" id="{00000000-0008-0000-0000-00006A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107" name="Text Box 4">
          <a:extLst>
            <a:ext uri="{FF2B5EF4-FFF2-40B4-BE49-F238E27FC236}">
              <a16:creationId xmlns:a16="http://schemas.microsoft.com/office/drawing/2014/main" id="{00000000-0008-0000-0000-00006B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108" name="Text Box 5">
          <a:extLst>
            <a:ext uri="{FF2B5EF4-FFF2-40B4-BE49-F238E27FC236}">
              <a16:creationId xmlns:a16="http://schemas.microsoft.com/office/drawing/2014/main" id="{00000000-0008-0000-0000-00006C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109" name="Text Box 4">
          <a:extLst>
            <a:ext uri="{FF2B5EF4-FFF2-40B4-BE49-F238E27FC236}">
              <a16:creationId xmlns:a16="http://schemas.microsoft.com/office/drawing/2014/main" id="{00000000-0008-0000-0000-00006D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110" name="Text Box 5">
          <a:extLst>
            <a:ext uri="{FF2B5EF4-FFF2-40B4-BE49-F238E27FC236}">
              <a16:creationId xmlns:a16="http://schemas.microsoft.com/office/drawing/2014/main" id="{00000000-0008-0000-0000-00006E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111" name="Text Box 4">
          <a:extLst>
            <a:ext uri="{FF2B5EF4-FFF2-40B4-BE49-F238E27FC236}">
              <a16:creationId xmlns:a16="http://schemas.microsoft.com/office/drawing/2014/main" id="{00000000-0008-0000-0000-00006F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112" name="Text Box 5">
          <a:extLst>
            <a:ext uri="{FF2B5EF4-FFF2-40B4-BE49-F238E27FC236}">
              <a16:creationId xmlns:a16="http://schemas.microsoft.com/office/drawing/2014/main" id="{00000000-0008-0000-0000-000070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113" name="Text Box 4">
          <a:extLst>
            <a:ext uri="{FF2B5EF4-FFF2-40B4-BE49-F238E27FC236}">
              <a16:creationId xmlns:a16="http://schemas.microsoft.com/office/drawing/2014/main" id="{00000000-0008-0000-0000-000071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114" name="Text Box 5">
          <a:extLst>
            <a:ext uri="{FF2B5EF4-FFF2-40B4-BE49-F238E27FC236}">
              <a16:creationId xmlns:a16="http://schemas.microsoft.com/office/drawing/2014/main" id="{00000000-0008-0000-0000-000072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115" name="Text Box 4">
          <a:extLst>
            <a:ext uri="{FF2B5EF4-FFF2-40B4-BE49-F238E27FC236}">
              <a16:creationId xmlns:a16="http://schemas.microsoft.com/office/drawing/2014/main" id="{00000000-0008-0000-0000-000073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116" name="Text Box 5">
          <a:extLst>
            <a:ext uri="{FF2B5EF4-FFF2-40B4-BE49-F238E27FC236}">
              <a16:creationId xmlns:a16="http://schemas.microsoft.com/office/drawing/2014/main" id="{00000000-0008-0000-0000-000074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117" name="Text Box 4">
          <a:extLst>
            <a:ext uri="{FF2B5EF4-FFF2-40B4-BE49-F238E27FC236}">
              <a16:creationId xmlns:a16="http://schemas.microsoft.com/office/drawing/2014/main" id="{00000000-0008-0000-0000-000075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118" name="Text Box 5">
          <a:extLst>
            <a:ext uri="{FF2B5EF4-FFF2-40B4-BE49-F238E27FC236}">
              <a16:creationId xmlns:a16="http://schemas.microsoft.com/office/drawing/2014/main" id="{00000000-0008-0000-0000-000076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119" name="Text Box 4">
          <a:extLst>
            <a:ext uri="{FF2B5EF4-FFF2-40B4-BE49-F238E27FC236}">
              <a16:creationId xmlns:a16="http://schemas.microsoft.com/office/drawing/2014/main" id="{00000000-0008-0000-0000-000077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120" name="Text Box 5">
          <a:extLst>
            <a:ext uri="{FF2B5EF4-FFF2-40B4-BE49-F238E27FC236}">
              <a16:creationId xmlns:a16="http://schemas.microsoft.com/office/drawing/2014/main" id="{00000000-0008-0000-0000-000078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7</xdr:row>
      <xdr:rowOff>0</xdr:rowOff>
    </xdr:from>
    <xdr:ext cx="76200" cy="276925"/>
    <xdr:sp macro="" textlink="">
      <xdr:nvSpPr>
        <xdr:cNvPr id="121" name="Text Box 4">
          <a:extLst>
            <a:ext uri="{FF2B5EF4-FFF2-40B4-BE49-F238E27FC236}">
              <a16:creationId xmlns:a16="http://schemas.microsoft.com/office/drawing/2014/main" id="{00000000-0008-0000-0000-000079000000}"/>
            </a:ext>
          </a:extLst>
        </xdr:cNvPr>
        <xdr:cNvSpPr txBox="1">
          <a:spLocks noChangeArrowheads="1"/>
        </xdr:cNvSpPr>
      </xdr:nvSpPr>
      <xdr:spPr bwMode="auto">
        <a:xfrm>
          <a:off x="2143125" y="847725"/>
          <a:ext cx="76200" cy="276925"/>
        </a:xfrm>
        <a:prstGeom prst="rect">
          <a:avLst/>
        </a:prstGeom>
        <a:noFill/>
        <a:ln w="9525">
          <a:noFill/>
          <a:miter lim="800000"/>
          <a:headEnd/>
          <a:tailEnd/>
        </a:ln>
      </xdr:spPr>
    </xdr:sp>
    <xdr:clientData/>
  </xdr:oneCellAnchor>
  <xdr:oneCellAnchor>
    <xdr:from>
      <xdr:col>3</xdr:col>
      <xdr:colOff>0</xdr:colOff>
      <xdr:row>1</xdr:row>
      <xdr:rowOff>0</xdr:rowOff>
    </xdr:from>
    <xdr:ext cx="76200" cy="183956"/>
    <xdr:sp macro="" textlink="">
      <xdr:nvSpPr>
        <xdr:cNvPr id="129" name="Text Box 6">
          <a:extLst>
            <a:ext uri="{FF2B5EF4-FFF2-40B4-BE49-F238E27FC236}">
              <a16:creationId xmlns:a16="http://schemas.microsoft.com/office/drawing/2014/main" id="{00000000-0008-0000-0000-000081000000}"/>
            </a:ext>
          </a:extLst>
        </xdr:cNvPr>
        <xdr:cNvSpPr txBox="1">
          <a:spLocks noChangeArrowheads="1"/>
        </xdr:cNvSpPr>
      </xdr:nvSpPr>
      <xdr:spPr bwMode="auto">
        <a:xfrm>
          <a:off x="1323474" y="4582026"/>
          <a:ext cx="76200" cy="183956"/>
        </a:xfrm>
        <a:prstGeom prst="rect">
          <a:avLst/>
        </a:prstGeom>
        <a:noFill/>
        <a:ln w="9525">
          <a:noFill/>
          <a:miter lim="800000"/>
          <a:headEnd/>
          <a:tailEnd/>
        </a:ln>
      </xdr:spPr>
    </xdr:sp>
    <xdr:clientData/>
  </xdr:oneCellAnchor>
  <xdr:oneCellAnchor>
    <xdr:from>
      <xdr:col>3</xdr:col>
      <xdr:colOff>0</xdr:colOff>
      <xdr:row>0</xdr:row>
      <xdr:rowOff>0</xdr:rowOff>
    </xdr:from>
    <xdr:ext cx="76200" cy="276926"/>
    <xdr:sp macro="" textlink="">
      <xdr:nvSpPr>
        <xdr:cNvPr id="130" name="Text Box 4">
          <a:extLst>
            <a:ext uri="{FF2B5EF4-FFF2-40B4-BE49-F238E27FC236}">
              <a16:creationId xmlns:a16="http://schemas.microsoft.com/office/drawing/2014/main" id="{00000000-0008-0000-0000-000082000000}"/>
            </a:ext>
          </a:extLst>
        </xdr:cNvPr>
        <xdr:cNvSpPr txBox="1">
          <a:spLocks noChangeArrowheads="1"/>
        </xdr:cNvSpPr>
      </xdr:nvSpPr>
      <xdr:spPr bwMode="auto">
        <a:xfrm>
          <a:off x="1323474" y="4391526"/>
          <a:ext cx="76200" cy="276926"/>
        </a:xfrm>
        <a:prstGeom prst="rect">
          <a:avLst/>
        </a:prstGeom>
        <a:noFill/>
        <a:ln w="9525">
          <a:noFill/>
          <a:miter lim="800000"/>
          <a:headEnd/>
          <a:tailEnd/>
        </a:ln>
      </xdr:spPr>
    </xdr:sp>
    <xdr:clientData/>
  </xdr:oneCellAnchor>
  <xdr:oneCellAnchor>
    <xdr:from>
      <xdr:col>3</xdr:col>
      <xdr:colOff>0</xdr:colOff>
      <xdr:row>0</xdr:row>
      <xdr:rowOff>0</xdr:rowOff>
    </xdr:from>
    <xdr:ext cx="76200" cy="276926"/>
    <xdr:sp macro="" textlink="">
      <xdr:nvSpPr>
        <xdr:cNvPr id="131" name="Text Box 5">
          <a:extLst>
            <a:ext uri="{FF2B5EF4-FFF2-40B4-BE49-F238E27FC236}">
              <a16:creationId xmlns:a16="http://schemas.microsoft.com/office/drawing/2014/main" id="{00000000-0008-0000-0000-000083000000}"/>
            </a:ext>
          </a:extLst>
        </xdr:cNvPr>
        <xdr:cNvSpPr txBox="1">
          <a:spLocks noChangeArrowheads="1"/>
        </xdr:cNvSpPr>
      </xdr:nvSpPr>
      <xdr:spPr bwMode="auto">
        <a:xfrm>
          <a:off x="1323474" y="4391526"/>
          <a:ext cx="76200" cy="276926"/>
        </a:xfrm>
        <a:prstGeom prst="rect">
          <a:avLst/>
        </a:prstGeom>
        <a:noFill/>
        <a:ln w="9525">
          <a:noFill/>
          <a:miter lim="800000"/>
          <a:headEnd/>
          <a:tailEnd/>
        </a:ln>
      </xdr:spPr>
    </xdr:sp>
    <xdr:clientData/>
  </xdr:oneCellAnchor>
  <xdr:oneCellAnchor>
    <xdr:from>
      <xdr:col>3</xdr:col>
      <xdr:colOff>0</xdr:colOff>
      <xdr:row>0</xdr:row>
      <xdr:rowOff>0</xdr:rowOff>
    </xdr:from>
    <xdr:ext cx="76200" cy="276926"/>
    <xdr:sp macro="" textlink="">
      <xdr:nvSpPr>
        <xdr:cNvPr id="132" name="Text Box 4">
          <a:extLst>
            <a:ext uri="{FF2B5EF4-FFF2-40B4-BE49-F238E27FC236}">
              <a16:creationId xmlns:a16="http://schemas.microsoft.com/office/drawing/2014/main" id="{00000000-0008-0000-0000-000084000000}"/>
            </a:ext>
          </a:extLst>
        </xdr:cNvPr>
        <xdr:cNvSpPr txBox="1">
          <a:spLocks noChangeArrowheads="1"/>
        </xdr:cNvSpPr>
      </xdr:nvSpPr>
      <xdr:spPr bwMode="auto">
        <a:xfrm>
          <a:off x="1323474" y="4391526"/>
          <a:ext cx="76200" cy="276926"/>
        </a:xfrm>
        <a:prstGeom prst="rect">
          <a:avLst/>
        </a:prstGeom>
        <a:noFill/>
        <a:ln w="9525">
          <a:noFill/>
          <a:miter lim="800000"/>
          <a:headEnd/>
          <a:tailEnd/>
        </a:ln>
      </xdr:spPr>
    </xdr:sp>
    <xdr:clientData/>
  </xdr:oneCellAnchor>
  <xdr:oneCellAnchor>
    <xdr:from>
      <xdr:col>3</xdr:col>
      <xdr:colOff>0</xdr:colOff>
      <xdr:row>0</xdr:row>
      <xdr:rowOff>0</xdr:rowOff>
    </xdr:from>
    <xdr:ext cx="76200" cy="276926"/>
    <xdr:sp macro="" textlink="">
      <xdr:nvSpPr>
        <xdr:cNvPr id="133" name="Text Box 5">
          <a:extLst>
            <a:ext uri="{FF2B5EF4-FFF2-40B4-BE49-F238E27FC236}">
              <a16:creationId xmlns:a16="http://schemas.microsoft.com/office/drawing/2014/main" id="{00000000-0008-0000-0000-000085000000}"/>
            </a:ext>
          </a:extLst>
        </xdr:cNvPr>
        <xdr:cNvSpPr txBox="1">
          <a:spLocks noChangeArrowheads="1"/>
        </xdr:cNvSpPr>
      </xdr:nvSpPr>
      <xdr:spPr bwMode="auto">
        <a:xfrm>
          <a:off x="1323474" y="4391526"/>
          <a:ext cx="76200" cy="276926"/>
        </a:xfrm>
        <a:prstGeom prst="rect">
          <a:avLst/>
        </a:prstGeom>
        <a:noFill/>
        <a:ln w="9525">
          <a:noFill/>
          <a:miter lim="800000"/>
          <a:headEnd/>
          <a:tailEnd/>
        </a:ln>
      </xdr:spPr>
    </xdr:sp>
    <xdr:clientData/>
  </xdr:oneCellAnchor>
  <xdr:oneCellAnchor>
    <xdr:from>
      <xdr:col>3</xdr:col>
      <xdr:colOff>0</xdr:colOff>
      <xdr:row>0</xdr:row>
      <xdr:rowOff>0</xdr:rowOff>
    </xdr:from>
    <xdr:ext cx="76200" cy="276926"/>
    <xdr:sp macro="" textlink="">
      <xdr:nvSpPr>
        <xdr:cNvPr id="134" name="Text Box 4">
          <a:extLst>
            <a:ext uri="{FF2B5EF4-FFF2-40B4-BE49-F238E27FC236}">
              <a16:creationId xmlns:a16="http://schemas.microsoft.com/office/drawing/2014/main" id="{00000000-0008-0000-0000-000086000000}"/>
            </a:ext>
          </a:extLst>
        </xdr:cNvPr>
        <xdr:cNvSpPr txBox="1">
          <a:spLocks noChangeArrowheads="1"/>
        </xdr:cNvSpPr>
      </xdr:nvSpPr>
      <xdr:spPr bwMode="auto">
        <a:xfrm>
          <a:off x="1323474" y="4391526"/>
          <a:ext cx="76200" cy="276926"/>
        </a:xfrm>
        <a:prstGeom prst="rect">
          <a:avLst/>
        </a:prstGeom>
        <a:noFill/>
        <a:ln w="9525">
          <a:noFill/>
          <a:miter lim="800000"/>
          <a:headEnd/>
          <a:tailEnd/>
        </a:ln>
      </xdr:spPr>
    </xdr:sp>
    <xdr:clientData/>
  </xdr:oneCellAnchor>
  <xdr:oneCellAnchor>
    <xdr:from>
      <xdr:col>3</xdr:col>
      <xdr:colOff>0</xdr:colOff>
      <xdr:row>0</xdr:row>
      <xdr:rowOff>0</xdr:rowOff>
    </xdr:from>
    <xdr:ext cx="76200" cy="276926"/>
    <xdr:sp macro="" textlink="">
      <xdr:nvSpPr>
        <xdr:cNvPr id="135" name="Text Box 5">
          <a:extLst>
            <a:ext uri="{FF2B5EF4-FFF2-40B4-BE49-F238E27FC236}">
              <a16:creationId xmlns:a16="http://schemas.microsoft.com/office/drawing/2014/main" id="{00000000-0008-0000-0000-000087000000}"/>
            </a:ext>
          </a:extLst>
        </xdr:cNvPr>
        <xdr:cNvSpPr txBox="1">
          <a:spLocks noChangeArrowheads="1"/>
        </xdr:cNvSpPr>
      </xdr:nvSpPr>
      <xdr:spPr bwMode="auto">
        <a:xfrm>
          <a:off x="1323474" y="4391526"/>
          <a:ext cx="76200" cy="276926"/>
        </a:xfrm>
        <a:prstGeom prst="rect">
          <a:avLst/>
        </a:prstGeom>
        <a:noFill/>
        <a:ln w="9525">
          <a:noFill/>
          <a:miter lim="800000"/>
          <a:headEnd/>
          <a:tailEnd/>
        </a:ln>
      </xdr:spPr>
    </xdr:sp>
    <xdr:clientData/>
  </xdr:oneCellAnchor>
  <xdr:oneCellAnchor>
    <xdr:from>
      <xdr:col>3</xdr:col>
      <xdr:colOff>0</xdr:colOff>
      <xdr:row>0</xdr:row>
      <xdr:rowOff>0</xdr:rowOff>
    </xdr:from>
    <xdr:ext cx="76200" cy="276926"/>
    <xdr:sp macro="" textlink="">
      <xdr:nvSpPr>
        <xdr:cNvPr id="136" name="Text Box 4">
          <a:extLst>
            <a:ext uri="{FF2B5EF4-FFF2-40B4-BE49-F238E27FC236}">
              <a16:creationId xmlns:a16="http://schemas.microsoft.com/office/drawing/2014/main" id="{00000000-0008-0000-0000-000088000000}"/>
            </a:ext>
          </a:extLst>
        </xdr:cNvPr>
        <xdr:cNvSpPr txBox="1">
          <a:spLocks noChangeArrowheads="1"/>
        </xdr:cNvSpPr>
      </xdr:nvSpPr>
      <xdr:spPr bwMode="auto">
        <a:xfrm>
          <a:off x="1323474" y="4391526"/>
          <a:ext cx="76200" cy="276926"/>
        </a:xfrm>
        <a:prstGeom prst="rect">
          <a:avLst/>
        </a:prstGeom>
        <a:noFill/>
        <a:ln w="9525">
          <a:noFill/>
          <a:miter lim="800000"/>
          <a:headEnd/>
          <a:tailEnd/>
        </a:ln>
      </xdr:spPr>
    </xdr:sp>
    <xdr:clientData/>
  </xdr:oneCellAnchor>
  <xdr:oneCellAnchor>
    <xdr:from>
      <xdr:col>3</xdr:col>
      <xdr:colOff>0</xdr:colOff>
      <xdr:row>0</xdr:row>
      <xdr:rowOff>0</xdr:rowOff>
    </xdr:from>
    <xdr:ext cx="76200" cy="276926"/>
    <xdr:sp macro="" textlink="">
      <xdr:nvSpPr>
        <xdr:cNvPr id="137" name="Text Box 5">
          <a:extLst>
            <a:ext uri="{FF2B5EF4-FFF2-40B4-BE49-F238E27FC236}">
              <a16:creationId xmlns:a16="http://schemas.microsoft.com/office/drawing/2014/main" id="{00000000-0008-0000-0000-000089000000}"/>
            </a:ext>
          </a:extLst>
        </xdr:cNvPr>
        <xdr:cNvSpPr txBox="1">
          <a:spLocks noChangeArrowheads="1"/>
        </xdr:cNvSpPr>
      </xdr:nvSpPr>
      <xdr:spPr bwMode="auto">
        <a:xfrm>
          <a:off x="1323474" y="4391526"/>
          <a:ext cx="76200" cy="276926"/>
        </a:xfrm>
        <a:prstGeom prst="rect">
          <a:avLst/>
        </a:prstGeom>
        <a:noFill/>
        <a:ln w="9525">
          <a:noFill/>
          <a:miter lim="800000"/>
          <a:headEnd/>
          <a:tailEnd/>
        </a:ln>
      </xdr:spPr>
    </xdr:sp>
    <xdr:clientData/>
  </xdr:oneCellAnchor>
  <xdr:oneCellAnchor>
    <xdr:from>
      <xdr:col>3</xdr:col>
      <xdr:colOff>0</xdr:colOff>
      <xdr:row>0</xdr:row>
      <xdr:rowOff>0</xdr:rowOff>
    </xdr:from>
    <xdr:ext cx="76200" cy="276926"/>
    <xdr:sp macro="" textlink="">
      <xdr:nvSpPr>
        <xdr:cNvPr id="138" name="Text Box 4">
          <a:extLst>
            <a:ext uri="{FF2B5EF4-FFF2-40B4-BE49-F238E27FC236}">
              <a16:creationId xmlns:a16="http://schemas.microsoft.com/office/drawing/2014/main" id="{00000000-0008-0000-0000-00008A000000}"/>
            </a:ext>
          </a:extLst>
        </xdr:cNvPr>
        <xdr:cNvSpPr txBox="1">
          <a:spLocks noChangeArrowheads="1"/>
        </xdr:cNvSpPr>
      </xdr:nvSpPr>
      <xdr:spPr bwMode="auto">
        <a:xfrm>
          <a:off x="1323474" y="4391526"/>
          <a:ext cx="76200" cy="276926"/>
        </a:xfrm>
        <a:prstGeom prst="rect">
          <a:avLst/>
        </a:prstGeom>
        <a:noFill/>
        <a:ln w="9525">
          <a:noFill/>
          <a:miter lim="800000"/>
          <a:headEnd/>
          <a:tailEnd/>
        </a:ln>
      </xdr:spPr>
    </xdr:sp>
    <xdr:clientData/>
  </xdr:oneCellAnchor>
  <xdr:oneCellAnchor>
    <xdr:from>
      <xdr:col>3</xdr:col>
      <xdr:colOff>0</xdr:colOff>
      <xdr:row>0</xdr:row>
      <xdr:rowOff>0</xdr:rowOff>
    </xdr:from>
    <xdr:ext cx="76200" cy="276926"/>
    <xdr:sp macro="" textlink="">
      <xdr:nvSpPr>
        <xdr:cNvPr id="139" name="Text Box 5">
          <a:extLst>
            <a:ext uri="{FF2B5EF4-FFF2-40B4-BE49-F238E27FC236}">
              <a16:creationId xmlns:a16="http://schemas.microsoft.com/office/drawing/2014/main" id="{00000000-0008-0000-0000-00008B000000}"/>
            </a:ext>
          </a:extLst>
        </xdr:cNvPr>
        <xdr:cNvSpPr txBox="1">
          <a:spLocks noChangeArrowheads="1"/>
        </xdr:cNvSpPr>
      </xdr:nvSpPr>
      <xdr:spPr bwMode="auto">
        <a:xfrm>
          <a:off x="1323474" y="4391526"/>
          <a:ext cx="76200" cy="276926"/>
        </a:xfrm>
        <a:prstGeom prst="rect">
          <a:avLst/>
        </a:prstGeom>
        <a:noFill/>
        <a:ln w="9525">
          <a:noFill/>
          <a:miter lim="800000"/>
          <a:headEnd/>
          <a:tailEnd/>
        </a:ln>
      </xdr:spPr>
    </xdr:sp>
    <xdr:clientData/>
  </xdr:oneCellAnchor>
  <xdr:oneCellAnchor>
    <xdr:from>
      <xdr:col>3</xdr:col>
      <xdr:colOff>0</xdr:colOff>
      <xdr:row>0</xdr:row>
      <xdr:rowOff>0</xdr:rowOff>
    </xdr:from>
    <xdr:ext cx="76200" cy="276926"/>
    <xdr:sp macro="" textlink="">
      <xdr:nvSpPr>
        <xdr:cNvPr id="140" name="Text Box 4">
          <a:extLst>
            <a:ext uri="{FF2B5EF4-FFF2-40B4-BE49-F238E27FC236}">
              <a16:creationId xmlns:a16="http://schemas.microsoft.com/office/drawing/2014/main" id="{00000000-0008-0000-0000-00008C000000}"/>
            </a:ext>
          </a:extLst>
        </xdr:cNvPr>
        <xdr:cNvSpPr txBox="1">
          <a:spLocks noChangeArrowheads="1"/>
        </xdr:cNvSpPr>
      </xdr:nvSpPr>
      <xdr:spPr bwMode="auto">
        <a:xfrm>
          <a:off x="1323474" y="4391526"/>
          <a:ext cx="76200" cy="276926"/>
        </a:xfrm>
        <a:prstGeom prst="rect">
          <a:avLst/>
        </a:prstGeom>
        <a:noFill/>
        <a:ln w="9525">
          <a:noFill/>
          <a:miter lim="800000"/>
          <a:headEnd/>
          <a:tailEnd/>
        </a:ln>
      </xdr:spPr>
    </xdr:sp>
    <xdr:clientData/>
  </xdr:oneCellAnchor>
  <xdr:oneCellAnchor>
    <xdr:from>
      <xdr:col>3</xdr:col>
      <xdr:colOff>0</xdr:colOff>
      <xdr:row>0</xdr:row>
      <xdr:rowOff>0</xdr:rowOff>
    </xdr:from>
    <xdr:ext cx="76200" cy="276926"/>
    <xdr:sp macro="" textlink="">
      <xdr:nvSpPr>
        <xdr:cNvPr id="141" name="Text Box 5">
          <a:extLst>
            <a:ext uri="{FF2B5EF4-FFF2-40B4-BE49-F238E27FC236}">
              <a16:creationId xmlns:a16="http://schemas.microsoft.com/office/drawing/2014/main" id="{00000000-0008-0000-0000-00008D000000}"/>
            </a:ext>
          </a:extLst>
        </xdr:cNvPr>
        <xdr:cNvSpPr txBox="1">
          <a:spLocks noChangeArrowheads="1"/>
        </xdr:cNvSpPr>
      </xdr:nvSpPr>
      <xdr:spPr bwMode="auto">
        <a:xfrm>
          <a:off x="1323474" y="4391526"/>
          <a:ext cx="76200" cy="276926"/>
        </a:xfrm>
        <a:prstGeom prst="rect">
          <a:avLst/>
        </a:prstGeom>
        <a:noFill/>
        <a:ln w="9525">
          <a:noFill/>
          <a:miter lim="800000"/>
          <a:headEnd/>
          <a:tailEnd/>
        </a:ln>
      </xdr:spPr>
    </xdr:sp>
    <xdr:clientData/>
  </xdr:oneCellAnchor>
  <xdr:oneCellAnchor>
    <xdr:from>
      <xdr:col>3</xdr:col>
      <xdr:colOff>0</xdr:colOff>
      <xdr:row>0</xdr:row>
      <xdr:rowOff>0</xdr:rowOff>
    </xdr:from>
    <xdr:ext cx="76200" cy="276926"/>
    <xdr:sp macro="" textlink="">
      <xdr:nvSpPr>
        <xdr:cNvPr id="142" name="Text Box 4">
          <a:extLst>
            <a:ext uri="{FF2B5EF4-FFF2-40B4-BE49-F238E27FC236}">
              <a16:creationId xmlns:a16="http://schemas.microsoft.com/office/drawing/2014/main" id="{00000000-0008-0000-0000-00008E000000}"/>
            </a:ext>
          </a:extLst>
        </xdr:cNvPr>
        <xdr:cNvSpPr txBox="1">
          <a:spLocks noChangeArrowheads="1"/>
        </xdr:cNvSpPr>
      </xdr:nvSpPr>
      <xdr:spPr bwMode="auto">
        <a:xfrm>
          <a:off x="1323474" y="4391526"/>
          <a:ext cx="76200" cy="276926"/>
        </a:xfrm>
        <a:prstGeom prst="rect">
          <a:avLst/>
        </a:prstGeom>
        <a:noFill/>
        <a:ln w="9525">
          <a:noFill/>
          <a:miter lim="800000"/>
          <a:headEnd/>
          <a:tailEnd/>
        </a:ln>
      </xdr:spPr>
    </xdr:sp>
    <xdr:clientData/>
  </xdr:oneCellAnchor>
  <xdr:oneCellAnchor>
    <xdr:from>
      <xdr:col>3</xdr:col>
      <xdr:colOff>0</xdr:colOff>
      <xdr:row>0</xdr:row>
      <xdr:rowOff>0</xdr:rowOff>
    </xdr:from>
    <xdr:ext cx="76200" cy="276926"/>
    <xdr:sp macro="" textlink="">
      <xdr:nvSpPr>
        <xdr:cNvPr id="143" name="Text Box 5">
          <a:extLst>
            <a:ext uri="{FF2B5EF4-FFF2-40B4-BE49-F238E27FC236}">
              <a16:creationId xmlns:a16="http://schemas.microsoft.com/office/drawing/2014/main" id="{00000000-0008-0000-0000-00008F000000}"/>
            </a:ext>
          </a:extLst>
        </xdr:cNvPr>
        <xdr:cNvSpPr txBox="1">
          <a:spLocks noChangeArrowheads="1"/>
        </xdr:cNvSpPr>
      </xdr:nvSpPr>
      <xdr:spPr bwMode="auto">
        <a:xfrm>
          <a:off x="1323474" y="4391526"/>
          <a:ext cx="76200" cy="276926"/>
        </a:xfrm>
        <a:prstGeom prst="rect">
          <a:avLst/>
        </a:prstGeom>
        <a:noFill/>
        <a:ln w="9525">
          <a:noFill/>
          <a:miter lim="800000"/>
          <a:headEnd/>
          <a:tailEnd/>
        </a:ln>
      </xdr:spPr>
    </xdr:sp>
    <xdr:clientData/>
  </xdr:oneCellAnchor>
  <xdr:oneCellAnchor>
    <xdr:from>
      <xdr:col>3</xdr:col>
      <xdr:colOff>0</xdr:colOff>
      <xdr:row>0</xdr:row>
      <xdr:rowOff>0</xdr:rowOff>
    </xdr:from>
    <xdr:ext cx="76200" cy="276926"/>
    <xdr:sp macro="" textlink="">
      <xdr:nvSpPr>
        <xdr:cNvPr id="144" name="Text Box 4">
          <a:extLst>
            <a:ext uri="{FF2B5EF4-FFF2-40B4-BE49-F238E27FC236}">
              <a16:creationId xmlns:a16="http://schemas.microsoft.com/office/drawing/2014/main" id="{00000000-0008-0000-0000-000090000000}"/>
            </a:ext>
          </a:extLst>
        </xdr:cNvPr>
        <xdr:cNvSpPr txBox="1">
          <a:spLocks noChangeArrowheads="1"/>
        </xdr:cNvSpPr>
      </xdr:nvSpPr>
      <xdr:spPr bwMode="auto">
        <a:xfrm>
          <a:off x="1323474" y="4391526"/>
          <a:ext cx="76200" cy="276926"/>
        </a:xfrm>
        <a:prstGeom prst="rect">
          <a:avLst/>
        </a:prstGeom>
        <a:noFill/>
        <a:ln w="9525">
          <a:noFill/>
          <a:miter lim="800000"/>
          <a:headEnd/>
          <a:tailEnd/>
        </a:ln>
      </xdr:spPr>
    </xdr:sp>
    <xdr:clientData/>
  </xdr:oneCellAnchor>
  <xdr:oneCellAnchor>
    <xdr:from>
      <xdr:col>3</xdr:col>
      <xdr:colOff>0</xdr:colOff>
      <xdr:row>0</xdr:row>
      <xdr:rowOff>0</xdr:rowOff>
    </xdr:from>
    <xdr:ext cx="76200" cy="276926"/>
    <xdr:sp macro="" textlink="">
      <xdr:nvSpPr>
        <xdr:cNvPr id="145" name="Text Box 5">
          <a:extLst>
            <a:ext uri="{FF2B5EF4-FFF2-40B4-BE49-F238E27FC236}">
              <a16:creationId xmlns:a16="http://schemas.microsoft.com/office/drawing/2014/main" id="{00000000-0008-0000-0000-000091000000}"/>
            </a:ext>
          </a:extLst>
        </xdr:cNvPr>
        <xdr:cNvSpPr txBox="1">
          <a:spLocks noChangeArrowheads="1"/>
        </xdr:cNvSpPr>
      </xdr:nvSpPr>
      <xdr:spPr bwMode="auto">
        <a:xfrm>
          <a:off x="1323474" y="4391526"/>
          <a:ext cx="76200" cy="276926"/>
        </a:xfrm>
        <a:prstGeom prst="rect">
          <a:avLst/>
        </a:prstGeom>
        <a:noFill/>
        <a:ln w="9525">
          <a:noFill/>
          <a:miter lim="800000"/>
          <a:headEnd/>
          <a:tailEnd/>
        </a:ln>
      </xdr:spPr>
    </xdr:sp>
    <xdr:clientData/>
  </xdr:oneCellAnchor>
  <xdr:oneCellAnchor>
    <xdr:from>
      <xdr:col>3</xdr:col>
      <xdr:colOff>0</xdr:colOff>
      <xdr:row>0</xdr:row>
      <xdr:rowOff>0</xdr:rowOff>
    </xdr:from>
    <xdr:ext cx="76200" cy="276926"/>
    <xdr:sp macro="" textlink="">
      <xdr:nvSpPr>
        <xdr:cNvPr id="146" name="Text Box 4">
          <a:extLst>
            <a:ext uri="{FF2B5EF4-FFF2-40B4-BE49-F238E27FC236}">
              <a16:creationId xmlns:a16="http://schemas.microsoft.com/office/drawing/2014/main" id="{00000000-0008-0000-0000-000092000000}"/>
            </a:ext>
          </a:extLst>
        </xdr:cNvPr>
        <xdr:cNvSpPr txBox="1">
          <a:spLocks noChangeArrowheads="1"/>
        </xdr:cNvSpPr>
      </xdr:nvSpPr>
      <xdr:spPr bwMode="auto">
        <a:xfrm>
          <a:off x="1323474" y="4391526"/>
          <a:ext cx="76200" cy="276926"/>
        </a:xfrm>
        <a:prstGeom prst="rect">
          <a:avLst/>
        </a:prstGeom>
        <a:noFill/>
        <a:ln w="9525">
          <a:noFill/>
          <a:miter lim="800000"/>
          <a:headEnd/>
          <a:tailEnd/>
        </a:ln>
      </xdr:spPr>
    </xdr:sp>
    <xdr:clientData/>
  </xdr:oneCellAnchor>
  <xdr:oneCellAnchor>
    <xdr:from>
      <xdr:col>3</xdr:col>
      <xdr:colOff>0</xdr:colOff>
      <xdr:row>0</xdr:row>
      <xdr:rowOff>0</xdr:rowOff>
    </xdr:from>
    <xdr:ext cx="76200" cy="276926"/>
    <xdr:sp macro="" textlink="">
      <xdr:nvSpPr>
        <xdr:cNvPr id="147" name="Text Box 5">
          <a:extLst>
            <a:ext uri="{FF2B5EF4-FFF2-40B4-BE49-F238E27FC236}">
              <a16:creationId xmlns:a16="http://schemas.microsoft.com/office/drawing/2014/main" id="{00000000-0008-0000-0000-000093000000}"/>
            </a:ext>
          </a:extLst>
        </xdr:cNvPr>
        <xdr:cNvSpPr txBox="1">
          <a:spLocks noChangeArrowheads="1"/>
        </xdr:cNvSpPr>
      </xdr:nvSpPr>
      <xdr:spPr bwMode="auto">
        <a:xfrm>
          <a:off x="1323474" y="4391526"/>
          <a:ext cx="76200" cy="276926"/>
        </a:xfrm>
        <a:prstGeom prst="rect">
          <a:avLst/>
        </a:prstGeom>
        <a:noFill/>
        <a:ln w="9525">
          <a:noFill/>
          <a:miter lim="800000"/>
          <a:headEnd/>
          <a:tailEnd/>
        </a:ln>
      </xdr:spPr>
    </xdr:sp>
    <xdr:clientData/>
  </xdr:oneCellAnchor>
  <xdr:oneCellAnchor>
    <xdr:from>
      <xdr:col>3</xdr:col>
      <xdr:colOff>0</xdr:colOff>
      <xdr:row>0</xdr:row>
      <xdr:rowOff>0</xdr:rowOff>
    </xdr:from>
    <xdr:ext cx="76200" cy="276926"/>
    <xdr:sp macro="" textlink="">
      <xdr:nvSpPr>
        <xdr:cNvPr id="148" name="Text Box 4">
          <a:extLst>
            <a:ext uri="{FF2B5EF4-FFF2-40B4-BE49-F238E27FC236}">
              <a16:creationId xmlns:a16="http://schemas.microsoft.com/office/drawing/2014/main" id="{00000000-0008-0000-0000-000094000000}"/>
            </a:ext>
          </a:extLst>
        </xdr:cNvPr>
        <xdr:cNvSpPr txBox="1">
          <a:spLocks noChangeArrowheads="1"/>
        </xdr:cNvSpPr>
      </xdr:nvSpPr>
      <xdr:spPr bwMode="auto">
        <a:xfrm>
          <a:off x="1323474" y="4391526"/>
          <a:ext cx="76200" cy="276926"/>
        </a:xfrm>
        <a:prstGeom prst="rect">
          <a:avLst/>
        </a:prstGeom>
        <a:noFill/>
        <a:ln w="9525">
          <a:noFill/>
          <a:miter lim="800000"/>
          <a:headEnd/>
          <a:tailEnd/>
        </a:ln>
      </xdr:spPr>
    </xdr:sp>
    <xdr:clientData/>
  </xdr:oneCellAnchor>
  <xdr:oneCellAnchor>
    <xdr:from>
      <xdr:col>3</xdr:col>
      <xdr:colOff>0</xdr:colOff>
      <xdr:row>0</xdr:row>
      <xdr:rowOff>0</xdr:rowOff>
    </xdr:from>
    <xdr:ext cx="76200" cy="276926"/>
    <xdr:sp macro="" textlink="">
      <xdr:nvSpPr>
        <xdr:cNvPr id="149" name="Text Box 5">
          <a:extLst>
            <a:ext uri="{FF2B5EF4-FFF2-40B4-BE49-F238E27FC236}">
              <a16:creationId xmlns:a16="http://schemas.microsoft.com/office/drawing/2014/main" id="{00000000-0008-0000-0000-000095000000}"/>
            </a:ext>
          </a:extLst>
        </xdr:cNvPr>
        <xdr:cNvSpPr txBox="1">
          <a:spLocks noChangeArrowheads="1"/>
        </xdr:cNvSpPr>
      </xdr:nvSpPr>
      <xdr:spPr bwMode="auto">
        <a:xfrm>
          <a:off x="1323474" y="4391526"/>
          <a:ext cx="76200" cy="276926"/>
        </a:xfrm>
        <a:prstGeom prst="rect">
          <a:avLst/>
        </a:prstGeom>
        <a:noFill/>
        <a:ln w="9525">
          <a:noFill/>
          <a:miter lim="800000"/>
          <a:headEnd/>
          <a:tailEnd/>
        </a:ln>
      </xdr:spPr>
    </xdr:sp>
    <xdr:clientData/>
  </xdr:oneCellAnchor>
  <xdr:oneCellAnchor>
    <xdr:from>
      <xdr:col>3</xdr:col>
      <xdr:colOff>0</xdr:colOff>
      <xdr:row>0</xdr:row>
      <xdr:rowOff>0</xdr:rowOff>
    </xdr:from>
    <xdr:ext cx="76200" cy="276926"/>
    <xdr:sp macro="" textlink="">
      <xdr:nvSpPr>
        <xdr:cNvPr id="150" name="Text Box 4">
          <a:extLst>
            <a:ext uri="{FF2B5EF4-FFF2-40B4-BE49-F238E27FC236}">
              <a16:creationId xmlns:a16="http://schemas.microsoft.com/office/drawing/2014/main" id="{00000000-0008-0000-0000-000096000000}"/>
            </a:ext>
          </a:extLst>
        </xdr:cNvPr>
        <xdr:cNvSpPr txBox="1">
          <a:spLocks noChangeArrowheads="1"/>
        </xdr:cNvSpPr>
      </xdr:nvSpPr>
      <xdr:spPr bwMode="auto">
        <a:xfrm>
          <a:off x="1323474" y="4391526"/>
          <a:ext cx="76200" cy="276926"/>
        </a:xfrm>
        <a:prstGeom prst="rect">
          <a:avLst/>
        </a:prstGeom>
        <a:noFill/>
        <a:ln w="9525">
          <a:noFill/>
          <a:miter lim="800000"/>
          <a:headEnd/>
          <a:tailEnd/>
        </a:ln>
      </xdr:spPr>
    </xdr:sp>
    <xdr:clientData/>
  </xdr:oneCellAnchor>
  <xdr:oneCellAnchor>
    <xdr:from>
      <xdr:col>3</xdr:col>
      <xdr:colOff>0</xdr:colOff>
      <xdr:row>0</xdr:row>
      <xdr:rowOff>0</xdr:rowOff>
    </xdr:from>
    <xdr:ext cx="76200" cy="276926"/>
    <xdr:sp macro="" textlink="">
      <xdr:nvSpPr>
        <xdr:cNvPr id="151" name="Text Box 5">
          <a:extLst>
            <a:ext uri="{FF2B5EF4-FFF2-40B4-BE49-F238E27FC236}">
              <a16:creationId xmlns:a16="http://schemas.microsoft.com/office/drawing/2014/main" id="{00000000-0008-0000-0000-000097000000}"/>
            </a:ext>
          </a:extLst>
        </xdr:cNvPr>
        <xdr:cNvSpPr txBox="1">
          <a:spLocks noChangeArrowheads="1"/>
        </xdr:cNvSpPr>
      </xdr:nvSpPr>
      <xdr:spPr bwMode="auto">
        <a:xfrm>
          <a:off x="1323474" y="4391526"/>
          <a:ext cx="76200" cy="276926"/>
        </a:xfrm>
        <a:prstGeom prst="rect">
          <a:avLst/>
        </a:prstGeom>
        <a:noFill/>
        <a:ln w="9525">
          <a:noFill/>
          <a:miter lim="800000"/>
          <a:headEnd/>
          <a:tailEnd/>
        </a:ln>
      </xdr:spPr>
    </xdr:sp>
    <xdr:clientData/>
  </xdr:oneCellAnchor>
  <xdr:oneCellAnchor>
    <xdr:from>
      <xdr:col>3</xdr:col>
      <xdr:colOff>0</xdr:colOff>
      <xdr:row>0</xdr:row>
      <xdr:rowOff>0</xdr:rowOff>
    </xdr:from>
    <xdr:ext cx="76200" cy="276926"/>
    <xdr:sp macro="" textlink="">
      <xdr:nvSpPr>
        <xdr:cNvPr id="152" name="Text Box 4">
          <a:extLst>
            <a:ext uri="{FF2B5EF4-FFF2-40B4-BE49-F238E27FC236}">
              <a16:creationId xmlns:a16="http://schemas.microsoft.com/office/drawing/2014/main" id="{00000000-0008-0000-0000-000098000000}"/>
            </a:ext>
          </a:extLst>
        </xdr:cNvPr>
        <xdr:cNvSpPr txBox="1">
          <a:spLocks noChangeArrowheads="1"/>
        </xdr:cNvSpPr>
      </xdr:nvSpPr>
      <xdr:spPr bwMode="auto">
        <a:xfrm>
          <a:off x="1323474" y="4391526"/>
          <a:ext cx="76200" cy="276926"/>
        </a:xfrm>
        <a:prstGeom prst="rect">
          <a:avLst/>
        </a:prstGeom>
        <a:noFill/>
        <a:ln w="9525">
          <a:noFill/>
          <a:miter lim="800000"/>
          <a:headEnd/>
          <a:tailEnd/>
        </a:ln>
      </xdr:spPr>
    </xdr:sp>
    <xdr:clientData/>
  </xdr:oneCellAnchor>
  <xdr:oneCellAnchor>
    <xdr:from>
      <xdr:col>3</xdr:col>
      <xdr:colOff>0</xdr:colOff>
      <xdr:row>0</xdr:row>
      <xdr:rowOff>0</xdr:rowOff>
    </xdr:from>
    <xdr:ext cx="76200" cy="276926"/>
    <xdr:sp macro="" textlink="">
      <xdr:nvSpPr>
        <xdr:cNvPr id="153" name="Text Box 5">
          <a:extLst>
            <a:ext uri="{FF2B5EF4-FFF2-40B4-BE49-F238E27FC236}">
              <a16:creationId xmlns:a16="http://schemas.microsoft.com/office/drawing/2014/main" id="{00000000-0008-0000-0000-000099000000}"/>
            </a:ext>
          </a:extLst>
        </xdr:cNvPr>
        <xdr:cNvSpPr txBox="1">
          <a:spLocks noChangeArrowheads="1"/>
        </xdr:cNvSpPr>
      </xdr:nvSpPr>
      <xdr:spPr bwMode="auto">
        <a:xfrm>
          <a:off x="1323474" y="4391526"/>
          <a:ext cx="76200" cy="276926"/>
        </a:xfrm>
        <a:prstGeom prst="rect">
          <a:avLst/>
        </a:prstGeom>
        <a:noFill/>
        <a:ln w="9525">
          <a:noFill/>
          <a:miter lim="800000"/>
          <a:headEnd/>
          <a:tailEnd/>
        </a:ln>
      </xdr:spPr>
    </xdr:sp>
    <xdr:clientData/>
  </xdr:oneCellAnchor>
  <xdr:oneCellAnchor>
    <xdr:from>
      <xdr:col>3</xdr:col>
      <xdr:colOff>0</xdr:colOff>
      <xdr:row>0</xdr:row>
      <xdr:rowOff>0</xdr:rowOff>
    </xdr:from>
    <xdr:ext cx="76200" cy="276926"/>
    <xdr:sp macro="" textlink="">
      <xdr:nvSpPr>
        <xdr:cNvPr id="154" name="Text Box 4">
          <a:extLst>
            <a:ext uri="{FF2B5EF4-FFF2-40B4-BE49-F238E27FC236}">
              <a16:creationId xmlns:a16="http://schemas.microsoft.com/office/drawing/2014/main" id="{00000000-0008-0000-0000-00009A000000}"/>
            </a:ext>
          </a:extLst>
        </xdr:cNvPr>
        <xdr:cNvSpPr txBox="1">
          <a:spLocks noChangeArrowheads="1"/>
        </xdr:cNvSpPr>
      </xdr:nvSpPr>
      <xdr:spPr bwMode="auto">
        <a:xfrm>
          <a:off x="1323474" y="4391526"/>
          <a:ext cx="76200" cy="276926"/>
        </a:xfrm>
        <a:prstGeom prst="rect">
          <a:avLst/>
        </a:prstGeom>
        <a:noFill/>
        <a:ln w="9525">
          <a:noFill/>
          <a:miter lim="800000"/>
          <a:headEnd/>
          <a:tailEnd/>
        </a:ln>
      </xdr:spPr>
    </xdr:sp>
    <xdr:clientData/>
  </xdr:oneCellAnchor>
  <xdr:oneCellAnchor>
    <xdr:from>
      <xdr:col>3</xdr:col>
      <xdr:colOff>0</xdr:colOff>
      <xdr:row>0</xdr:row>
      <xdr:rowOff>0</xdr:rowOff>
    </xdr:from>
    <xdr:ext cx="76200" cy="276926"/>
    <xdr:sp macro="" textlink="">
      <xdr:nvSpPr>
        <xdr:cNvPr id="155" name="Text Box 5">
          <a:extLst>
            <a:ext uri="{FF2B5EF4-FFF2-40B4-BE49-F238E27FC236}">
              <a16:creationId xmlns:a16="http://schemas.microsoft.com/office/drawing/2014/main" id="{00000000-0008-0000-0000-00009B000000}"/>
            </a:ext>
          </a:extLst>
        </xdr:cNvPr>
        <xdr:cNvSpPr txBox="1">
          <a:spLocks noChangeArrowheads="1"/>
        </xdr:cNvSpPr>
      </xdr:nvSpPr>
      <xdr:spPr bwMode="auto">
        <a:xfrm>
          <a:off x="1323474" y="4391526"/>
          <a:ext cx="76200" cy="276926"/>
        </a:xfrm>
        <a:prstGeom prst="rect">
          <a:avLst/>
        </a:prstGeom>
        <a:noFill/>
        <a:ln w="9525">
          <a:noFill/>
          <a:miter lim="800000"/>
          <a:headEnd/>
          <a:tailEnd/>
        </a:ln>
      </xdr:spPr>
    </xdr:sp>
    <xdr:clientData/>
  </xdr:oneCellAnchor>
  <xdr:oneCellAnchor>
    <xdr:from>
      <xdr:col>3</xdr:col>
      <xdr:colOff>0</xdr:colOff>
      <xdr:row>0</xdr:row>
      <xdr:rowOff>0</xdr:rowOff>
    </xdr:from>
    <xdr:ext cx="76200" cy="276926"/>
    <xdr:sp macro="" textlink="">
      <xdr:nvSpPr>
        <xdr:cNvPr id="156" name="Text Box 4">
          <a:extLst>
            <a:ext uri="{FF2B5EF4-FFF2-40B4-BE49-F238E27FC236}">
              <a16:creationId xmlns:a16="http://schemas.microsoft.com/office/drawing/2014/main" id="{00000000-0008-0000-0000-00009C000000}"/>
            </a:ext>
          </a:extLst>
        </xdr:cNvPr>
        <xdr:cNvSpPr txBox="1">
          <a:spLocks noChangeArrowheads="1"/>
        </xdr:cNvSpPr>
      </xdr:nvSpPr>
      <xdr:spPr bwMode="auto">
        <a:xfrm>
          <a:off x="1323474" y="4391526"/>
          <a:ext cx="76200" cy="276926"/>
        </a:xfrm>
        <a:prstGeom prst="rect">
          <a:avLst/>
        </a:prstGeom>
        <a:noFill/>
        <a:ln w="9525">
          <a:noFill/>
          <a:miter lim="800000"/>
          <a:headEnd/>
          <a:tailEnd/>
        </a:ln>
      </xdr:spPr>
    </xdr:sp>
    <xdr:clientData/>
  </xdr:oneCellAnchor>
  <xdr:oneCellAnchor>
    <xdr:from>
      <xdr:col>3</xdr:col>
      <xdr:colOff>0</xdr:colOff>
      <xdr:row>0</xdr:row>
      <xdr:rowOff>0</xdr:rowOff>
    </xdr:from>
    <xdr:ext cx="76200" cy="276926"/>
    <xdr:sp macro="" textlink="">
      <xdr:nvSpPr>
        <xdr:cNvPr id="157" name="Text Box 5">
          <a:extLst>
            <a:ext uri="{FF2B5EF4-FFF2-40B4-BE49-F238E27FC236}">
              <a16:creationId xmlns:a16="http://schemas.microsoft.com/office/drawing/2014/main" id="{00000000-0008-0000-0000-00009D000000}"/>
            </a:ext>
          </a:extLst>
        </xdr:cNvPr>
        <xdr:cNvSpPr txBox="1">
          <a:spLocks noChangeArrowheads="1"/>
        </xdr:cNvSpPr>
      </xdr:nvSpPr>
      <xdr:spPr bwMode="auto">
        <a:xfrm>
          <a:off x="1323474" y="4391526"/>
          <a:ext cx="76200" cy="276926"/>
        </a:xfrm>
        <a:prstGeom prst="rect">
          <a:avLst/>
        </a:prstGeom>
        <a:noFill/>
        <a:ln w="9525">
          <a:noFill/>
          <a:miter lim="800000"/>
          <a:headEnd/>
          <a:tailEnd/>
        </a:ln>
      </xdr:spPr>
    </xdr:sp>
    <xdr:clientData/>
  </xdr:oneCellAnchor>
  <xdr:oneCellAnchor>
    <xdr:from>
      <xdr:col>3</xdr:col>
      <xdr:colOff>0</xdr:colOff>
      <xdr:row>0</xdr:row>
      <xdr:rowOff>0</xdr:rowOff>
    </xdr:from>
    <xdr:ext cx="76200" cy="276925"/>
    <xdr:sp macro="" textlink="">
      <xdr:nvSpPr>
        <xdr:cNvPr id="158" name="Text Box 4">
          <a:extLst>
            <a:ext uri="{FF2B5EF4-FFF2-40B4-BE49-F238E27FC236}">
              <a16:creationId xmlns:a16="http://schemas.microsoft.com/office/drawing/2014/main" id="{00000000-0008-0000-0000-00009E000000}"/>
            </a:ext>
          </a:extLst>
        </xdr:cNvPr>
        <xdr:cNvSpPr txBox="1">
          <a:spLocks noChangeArrowheads="1"/>
        </xdr:cNvSpPr>
      </xdr:nvSpPr>
      <xdr:spPr bwMode="auto">
        <a:xfrm>
          <a:off x="1323474" y="4391526"/>
          <a:ext cx="76200" cy="276925"/>
        </a:xfrm>
        <a:prstGeom prst="rect">
          <a:avLst/>
        </a:prstGeom>
        <a:noFill/>
        <a:ln w="9525">
          <a:noFill/>
          <a:miter lim="800000"/>
          <a:headEnd/>
          <a:tailEnd/>
        </a:ln>
      </xdr:spPr>
    </xdr:sp>
    <xdr:clientData/>
  </xdr:oneCellAnchor>
  <xdr:oneCellAnchor>
    <xdr:from>
      <xdr:col>3</xdr:col>
      <xdr:colOff>0</xdr:colOff>
      <xdr:row>0</xdr:row>
      <xdr:rowOff>0</xdr:rowOff>
    </xdr:from>
    <xdr:ext cx="76200" cy="276925"/>
    <xdr:sp macro="" textlink="">
      <xdr:nvSpPr>
        <xdr:cNvPr id="159" name="Text Box 5">
          <a:extLst>
            <a:ext uri="{FF2B5EF4-FFF2-40B4-BE49-F238E27FC236}">
              <a16:creationId xmlns:a16="http://schemas.microsoft.com/office/drawing/2014/main" id="{00000000-0008-0000-0000-00009F000000}"/>
            </a:ext>
          </a:extLst>
        </xdr:cNvPr>
        <xdr:cNvSpPr txBox="1">
          <a:spLocks noChangeArrowheads="1"/>
        </xdr:cNvSpPr>
      </xdr:nvSpPr>
      <xdr:spPr bwMode="auto">
        <a:xfrm>
          <a:off x="1323474" y="4391526"/>
          <a:ext cx="76200" cy="276925"/>
        </a:xfrm>
        <a:prstGeom prst="rect">
          <a:avLst/>
        </a:prstGeom>
        <a:noFill/>
        <a:ln w="9525">
          <a:noFill/>
          <a:miter lim="800000"/>
          <a:headEnd/>
          <a:tailEnd/>
        </a:ln>
      </xdr:spPr>
    </xdr:sp>
    <xdr:clientData/>
  </xdr:oneCellAnchor>
  <xdr:oneCellAnchor>
    <xdr:from>
      <xdr:col>3</xdr:col>
      <xdr:colOff>0</xdr:colOff>
      <xdr:row>0</xdr:row>
      <xdr:rowOff>0</xdr:rowOff>
    </xdr:from>
    <xdr:ext cx="76200" cy="276925"/>
    <xdr:sp macro="" textlink="">
      <xdr:nvSpPr>
        <xdr:cNvPr id="160" name="Text Box 4">
          <a:extLst>
            <a:ext uri="{FF2B5EF4-FFF2-40B4-BE49-F238E27FC236}">
              <a16:creationId xmlns:a16="http://schemas.microsoft.com/office/drawing/2014/main" id="{00000000-0008-0000-0000-0000A0000000}"/>
            </a:ext>
          </a:extLst>
        </xdr:cNvPr>
        <xdr:cNvSpPr txBox="1">
          <a:spLocks noChangeArrowheads="1"/>
        </xdr:cNvSpPr>
      </xdr:nvSpPr>
      <xdr:spPr bwMode="auto">
        <a:xfrm>
          <a:off x="1323474" y="4391526"/>
          <a:ext cx="76200" cy="276925"/>
        </a:xfrm>
        <a:prstGeom prst="rect">
          <a:avLst/>
        </a:prstGeom>
        <a:noFill/>
        <a:ln w="9525">
          <a:noFill/>
          <a:miter lim="800000"/>
          <a:headEnd/>
          <a:tailEnd/>
        </a:ln>
      </xdr:spPr>
    </xdr:sp>
    <xdr:clientData/>
  </xdr:oneCellAnchor>
  <xdr:oneCellAnchor>
    <xdr:from>
      <xdr:col>3</xdr:col>
      <xdr:colOff>0</xdr:colOff>
      <xdr:row>0</xdr:row>
      <xdr:rowOff>0</xdr:rowOff>
    </xdr:from>
    <xdr:ext cx="76200" cy="276925"/>
    <xdr:sp macro="" textlink="">
      <xdr:nvSpPr>
        <xdr:cNvPr id="161" name="Text Box 5">
          <a:extLst>
            <a:ext uri="{FF2B5EF4-FFF2-40B4-BE49-F238E27FC236}">
              <a16:creationId xmlns:a16="http://schemas.microsoft.com/office/drawing/2014/main" id="{00000000-0008-0000-0000-0000A1000000}"/>
            </a:ext>
          </a:extLst>
        </xdr:cNvPr>
        <xdr:cNvSpPr txBox="1">
          <a:spLocks noChangeArrowheads="1"/>
        </xdr:cNvSpPr>
      </xdr:nvSpPr>
      <xdr:spPr bwMode="auto">
        <a:xfrm>
          <a:off x="1323474" y="4391526"/>
          <a:ext cx="76200" cy="276925"/>
        </a:xfrm>
        <a:prstGeom prst="rect">
          <a:avLst/>
        </a:prstGeom>
        <a:noFill/>
        <a:ln w="9525">
          <a:noFill/>
          <a:miter lim="800000"/>
          <a:headEnd/>
          <a:tailEnd/>
        </a:ln>
      </xdr:spPr>
    </xdr:sp>
    <xdr:clientData/>
  </xdr:oneCellAnchor>
  <xdr:oneCellAnchor>
    <xdr:from>
      <xdr:col>3</xdr:col>
      <xdr:colOff>0</xdr:colOff>
      <xdr:row>0</xdr:row>
      <xdr:rowOff>0</xdr:rowOff>
    </xdr:from>
    <xdr:ext cx="76200" cy="276925"/>
    <xdr:sp macro="" textlink="">
      <xdr:nvSpPr>
        <xdr:cNvPr id="162" name="Text Box 4">
          <a:extLst>
            <a:ext uri="{FF2B5EF4-FFF2-40B4-BE49-F238E27FC236}">
              <a16:creationId xmlns:a16="http://schemas.microsoft.com/office/drawing/2014/main" id="{00000000-0008-0000-0000-0000A2000000}"/>
            </a:ext>
          </a:extLst>
        </xdr:cNvPr>
        <xdr:cNvSpPr txBox="1">
          <a:spLocks noChangeArrowheads="1"/>
        </xdr:cNvSpPr>
      </xdr:nvSpPr>
      <xdr:spPr bwMode="auto">
        <a:xfrm>
          <a:off x="1323474" y="4391526"/>
          <a:ext cx="76200" cy="276925"/>
        </a:xfrm>
        <a:prstGeom prst="rect">
          <a:avLst/>
        </a:prstGeom>
        <a:noFill/>
        <a:ln w="9525">
          <a:noFill/>
          <a:miter lim="800000"/>
          <a:headEnd/>
          <a:tailEnd/>
        </a:ln>
      </xdr:spPr>
    </xdr:sp>
    <xdr:clientData/>
  </xdr:oneCellAnchor>
  <xdr:oneCellAnchor>
    <xdr:from>
      <xdr:col>3</xdr:col>
      <xdr:colOff>0</xdr:colOff>
      <xdr:row>0</xdr:row>
      <xdr:rowOff>0</xdr:rowOff>
    </xdr:from>
    <xdr:ext cx="76200" cy="276925"/>
    <xdr:sp macro="" textlink="">
      <xdr:nvSpPr>
        <xdr:cNvPr id="163" name="Text Box 5">
          <a:extLst>
            <a:ext uri="{FF2B5EF4-FFF2-40B4-BE49-F238E27FC236}">
              <a16:creationId xmlns:a16="http://schemas.microsoft.com/office/drawing/2014/main" id="{00000000-0008-0000-0000-0000A3000000}"/>
            </a:ext>
          </a:extLst>
        </xdr:cNvPr>
        <xdr:cNvSpPr txBox="1">
          <a:spLocks noChangeArrowheads="1"/>
        </xdr:cNvSpPr>
      </xdr:nvSpPr>
      <xdr:spPr bwMode="auto">
        <a:xfrm>
          <a:off x="1323474" y="4391526"/>
          <a:ext cx="76200" cy="276925"/>
        </a:xfrm>
        <a:prstGeom prst="rect">
          <a:avLst/>
        </a:prstGeom>
        <a:noFill/>
        <a:ln w="9525">
          <a:noFill/>
          <a:miter lim="800000"/>
          <a:headEnd/>
          <a:tailEnd/>
        </a:ln>
      </xdr:spPr>
    </xdr:sp>
    <xdr:clientData/>
  </xdr:oneCellAnchor>
  <xdr:oneCellAnchor>
    <xdr:from>
      <xdr:col>3</xdr:col>
      <xdr:colOff>0</xdr:colOff>
      <xdr:row>0</xdr:row>
      <xdr:rowOff>0</xdr:rowOff>
    </xdr:from>
    <xdr:ext cx="76200" cy="276925"/>
    <xdr:sp macro="" textlink="">
      <xdr:nvSpPr>
        <xdr:cNvPr id="164" name="Text Box 4">
          <a:extLst>
            <a:ext uri="{FF2B5EF4-FFF2-40B4-BE49-F238E27FC236}">
              <a16:creationId xmlns:a16="http://schemas.microsoft.com/office/drawing/2014/main" id="{00000000-0008-0000-0000-0000A4000000}"/>
            </a:ext>
          </a:extLst>
        </xdr:cNvPr>
        <xdr:cNvSpPr txBox="1">
          <a:spLocks noChangeArrowheads="1"/>
        </xdr:cNvSpPr>
      </xdr:nvSpPr>
      <xdr:spPr bwMode="auto">
        <a:xfrm>
          <a:off x="1323474" y="4391526"/>
          <a:ext cx="76200" cy="276925"/>
        </a:xfrm>
        <a:prstGeom prst="rect">
          <a:avLst/>
        </a:prstGeom>
        <a:noFill/>
        <a:ln w="9525">
          <a:noFill/>
          <a:miter lim="800000"/>
          <a:headEnd/>
          <a:tailEnd/>
        </a:ln>
      </xdr:spPr>
    </xdr:sp>
    <xdr:clientData/>
  </xdr:oneCellAnchor>
  <xdr:oneCellAnchor>
    <xdr:from>
      <xdr:col>3</xdr:col>
      <xdr:colOff>0</xdr:colOff>
      <xdr:row>0</xdr:row>
      <xdr:rowOff>0</xdr:rowOff>
    </xdr:from>
    <xdr:ext cx="76200" cy="276925"/>
    <xdr:sp macro="" textlink="">
      <xdr:nvSpPr>
        <xdr:cNvPr id="165" name="Text Box 5">
          <a:extLst>
            <a:ext uri="{FF2B5EF4-FFF2-40B4-BE49-F238E27FC236}">
              <a16:creationId xmlns:a16="http://schemas.microsoft.com/office/drawing/2014/main" id="{00000000-0008-0000-0000-0000A5000000}"/>
            </a:ext>
          </a:extLst>
        </xdr:cNvPr>
        <xdr:cNvSpPr txBox="1">
          <a:spLocks noChangeArrowheads="1"/>
        </xdr:cNvSpPr>
      </xdr:nvSpPr>
      <xdr:spPr bwMode="auto">
        <a:xfrm>
          <a:off x="1323474" y="4391526"/>
          <a:ext cx="76200" cy="276925"/>
        </a:xfrm>
        <a:prstGeom prst="rect">
          <a:avLst/>
        </a:prstGeom>
        <a:noFill/>
        <a:ln w="9525">
          <a:noFill/>
          <a:miter lim="800000"/>
          <a:headEnd/>
          <a:tailEnd/>
        </a:ln>
      </xdr:spPr>
    </xdr:sp>
    <xdr:clientData/>
  </xdr:oneCellAnchor>
  <xdr:oneCellAnchor>
    <xdr:from>
      <xdr:col>3</xdr:col>
      <xdr:colOff>0</xdr:colOff>
      <xdr:row>0</xdr:row>
      <xdr:rowOff>0</xdr:rowOff>
    </xdr:from>
    <xdr:ext cx="76200" cy="276925"/>
    <xdr:sp macro="" textlink="">
      <xdr:nvSpPr>
        <xdr:cNvPr id="166" name="Text Box 4">
          <a:extLst>
            <a:ext uri="{FF2B5EF4-FFF2-40B4-BE49-F238E27FC236}">
              <a16:creationId xmlns:a16="http://schemas.microsoft.com/office/drawing/2014/main" id="{00000000-0008-0000-0000-0000A6000000}"/>
            </a:ext>
          </a:extLst>
        </xdr:cNvPr>
        <xdr:cNvSpPr txBox="1">
          <a:spLocks noChangeArrowheads="1"/>
        </xdr:cNvSpPr>
      </xdr:nvSpPr>
      <xdr:spPr bwMode="auto">
        <a:xfrm>
          <a:off x="1323474" y="4391526"/>
          <a:ext cx="76200" cy="276925"/>
        </a:xfrm>
        <a:prstGeom prst="rect">
          <a:avLst/>
        </a:prstGeom>
        <a:noFill/>
        <a:ln w="9525">
          <a:noFill/>
          <a:miter lim="800000"/>
          <a:headEnd/>
          <a:tailEnd/>
        </a:ln>
      </xdr:spPr>
    </xdr:sp>
    <xdr:clientData/>
  </xdr:oneCellAnchor>
  <xdr:oneCellAnchor>
    <xdr:from>
      <xdr:col>3</xdr:col>
      <xdr:colOff>0</xdr:colOff>
      <xdr:row>0</xdr:row>
      <xdr:rowOff>0</xdr:rowOff>
    </xdr:from>
    <xdr:ext cx="76200" cy="276925"/>
    <xdr:sp macro="" textlink="">
      <xdr:nvSpPr>
        <xdr:cNvPr id="167" name="Text Box 5">
          <a:extLst>
            <a:ext uri="{FF2B5EF4-FFF2-40B4-BE49-F238E27FC236}">
              <a16:creationId xmlns:a16="http://schemas.microsoft.com/office/drawing/2014/main" id="{00000000-0008-0000-0000-0000A7000000}"/>
            </a:ext>
          </a:extLst>
        </xdr:cNvPr>
        <xdr:cNvSpPr txBox="1">
          <a:spLocks noChangeArrowheads="1"/>
        </xdr:cNvSpPr>
      </xdr:nvSpPr>
      <xdr:spPr bwMode="auto">
        <a:xfrm>
          <a:off x="1323474" y="4391526"/>
          <a:ext cx="76200" cy="276925"/>
        </a:xfrm>
        <a:prstGeom prst="rect">
          <a:avLst/>
        </a:prstGeom>
        <a:noFill/>
        <a:ln w="9525">
          <a:noFill/>
          <a:miter lim="800000"/>
          <a:headEnd/>
          <a:tailEnd/>
        </a:ln>
      </xdr:spPr>
    </xdr:sp>
    <xdr:clientData/>
  </xdr:oneCellAnchor>
  <xdr:oneCellAnchor>
    <xdr:from>
      <xdr:col>3</xdr:col>
      <xdr:colOff>0</xdr:colOff>
      <xdr:row>0</xdr:row>
      <xdr:rowOff>0</xdr:rowOff>
    </xdr:from>
    <xdr:ext cx="76200" cy="276925"/>
    <xdr:sp macro="" textlink="">
      <xdr:nvSpPr>
        <xdr:cNvPr id="168" name="Text Box 4">
          <a:extLst>
            <a:ext uri="{FF2B5EF4-FFF2-40B4-BE49-F238E27FC236}">
              <a16:creationId xmlns:a16="http://schemas.microsoft.com/office/drawing/2014/main" id="{00000000-0008-0000-0000-0000A8000000}"/>
            </a:ext>
          </a:extLst>
        </xdr:cNvPr>
        <xdr:cNvSpPr txBox="1">
          <a:spLocks noChangeArrowheads="1"/>
        </xdr:cNvSpPr>
      </xdr:nvSpPr>
      <xdr:spPr bwMode="auto">
        <a:xfrm>
          <a:off x="1323474" y="4391526"/>
          <a:ext cx="76200" cy="276925"/>
        </a:xfrm>
        <a:prstGeom prst="rect">
          <a:avLst/>
        </a:prstGeom>
        <a:noFill/>
        <a:ln w="9525">
          <a:noFill/>
          <a:miter lim="800000"/>
          <a:headEnd/>
          <a:tailEnd/>
        </a:ln>
      </xdr:spPr>
    </xdr:sp>
    <xdr:clientData/>
  </xdr:oneCellAnchor>
  <xdr:oneCellAnchor>
    <xdr:from>
      <xdr:col>3</xdr:col>
      <xdr:colOff>0</xdr:colOff>
      <xdr:row>0</xdr:row>
      <xdr:rowOff>0</xdr:rowOff>
    </xdr:from>
    <xdr:ext cx="76200" cy="276925"/>
    <xdr:sp macro="" textlink="">
      <xdr:nvSpPr>
        <xdr:cNvPr id="169" name="Text Box 5">
          <a:extLst>
            <a:ext uri="{FF2B5EF4-FFF2-40B4-BE49-F238E27FC236}">
              <a16:creationId xmlns:a16="http://schemas.microsoft.com/office/drawing/2014/main" id="{00000000-0008-0000-0000-0000A9000000}"/>
            </a:ext>
          </a:extLst>
        </xdr:cNvPr>
        <xdr:cNvSpPr txBox="1">
          <a:spLocks noChangeArrowheads="1"/>
        </xdr:cNvSpPr>
      </xdr:nvSpPr>
      <xdr:spPr bwMode="auto">
        <a:xfrm>
          <a:off x="1323474" y="4391526"/>
          <a:ext cx="76200" cy="276925"/>
        </a:xfrm>
        <a:prstGeom prst="rect">
          <a:avLst/>
        </a:prstGeom>
        <a:noFill/>
        <a:ln w="9525">
          <a:noFill/>
          <a:miter lim="800000"/>
          <a:headEnd/>
          <a:tailEnd/>
        </a:ln>
      </xdr:spPr>
    </xdr:sp>
    <xdr:clientData/>
  </xdr:oneCellAnchor>
  <xdr:oneCellAnchor>
    <xdr:from>
      <xdr:col>3</xdr:col>
      <xdr:colOff>0</xdr:colOff>
      <xdr:row>0</xdr:row>
      <xdr:rowOff>0</xdr:rowOff>
    </xdr:from>
    <xdr:ext cx="76200" cy="276925"/>
    <xdr:sp macro="" textlink="">
      <xdr:nvSpPr>
        <xdr:cNvPr id="170" name="Text Box 4">
          <a:extLst>
            <a:ext uri="{FF2B5EF4-FFF2-40B4-BE49-F238E27FC236}">
              <a16:creationId xmlns:a16="http://schemas.microsoft.com/office/drawing/2014/main" id="{00000000-0008-0000-0000-0000AA000000}"/>
            </a:ext>
          </a:extLst>
        </xdr:cNvPr>
        <xdr:cNvSpPr txBox="1">
          <a:spLocks noChangeArrowheads="1"/>
        </xdr:cNvSpPr>
      </xdr:nvSpPr>
      <xdr:spPr bwMode="auto">
        <a:xfrm>
          <a:off x="1323474" y="4391526"/>
          <a:ext cx="76200" cy="276925"/>
        </a:xfrm>
        <a:prstGeom prst="rect">
          <a:avLst/>
        </a:prstGeom>
        <a:noFill/>
        <a:ln w="9525">
          <a:noFill/>
          <a:miter lim="800000"/>
          <a:headEnd/>
          <a:tailEnd/>
        </a:ln>
      </xdr:spPr>
    </xdr:sp>
    <xdr:clientData/>
  </xdr:oneCellAnchor>
  <xdr:oneCellAnchor>
    <xdr:from>
      <xdr:col>3</xdr:col>
      <xdr:colOff>0</xdr:colOff>
      <xdr:row>0</xdr:row>
      <xdr:rowOff>0</xdr:rowOff>
    </xdr:from>
    <xdr:ext cx="76200" cy="276925"/>
    <xdr:sp macro="" textlink="">
      <xdr:nvSpPr>
        <xdr:cNvPr id="171" name="Text Box 5">
          <a:extLst>
            <a:ext uri="{FF2B5EF4-FFF2-40B4-BE49-F238E27FC236}">
              <a16:creationId xmlns:a16="http://schemas.microsoft.com/office/drawing/2014/main" id="{00000000-0008-0000-0000-0000AB000000}"/>
            </a:ext>
          </a:extLst>
        </xdr:cNvPr>
        <xdr:cNvSpPr txBox="1">
          <a:spLocks noChangeArrowheads="1"/>
        </xdr:cNvSpPr>
      </xdr:nvSpPr>
      <xdr:spPr bwMode="auto">
        <a:xfrm>
          <a:off x="1323474" y="4391526"/>
          <a:ext cx="76200" cy="276925"/>
        </a:xfrm>
        <a:prstGeom prst="rect">
          <a:avLst/>
        </a:prstGeom>
        <a:noFill/>
        <a:ln w="9525">
          <a:noFill/>
          <a:miter lim="800000"/>
          <a:headEnd/>
          <a:tailEnd/>
        </a:ln>
      </xdr:spPr>
    </xdr:sp>
    <xdr:clientData/>
  </xdr:oneCellAnchor>
  <xdr:oneCellAnchor>
    <xdr:from>
      <xdr:col>3</xdr:col>
      <xdr:colOff>0</xdr:colOff>
      <xdr:row>0</xdr:row>
      <xdr:rowOff>0</xdr:rowOff>
    </xdr:from>
    <xdr:ext cx="76200" cy="276925"/>
    <xdr:sp macro="" textlink="">
      <xdr:nvSpPr>
        <xdr:cNvPr id="172" name="Text Box 4">
          <a:extLst>
            <a:ext uri="{FF2B5EF4-FFF2-40B4-BE49-F238E27FC236}">
              <a16:creationId xmlns:a16="http://schemas.microsoft.com/office/drawing/2014/main" id="{00000000-0008-0000-0000-0000AC000000}"/>
            </a:ext>
          </a:extLst>
        </xdr:cNvPr>
        <xdr:cNvSpPr txBox="1">
          <a:spLocks noChangeArrowheads="1"/>
        </xdr:cNvSpPr>
      </xdr:nvSpPr>
      <xdr:spPr bwMode="auto">
        <a:xfrm>
          <a:off x="1323474" y="4391526"/>
          <a:ext cx="76200" cy="276925"/>
        </a:xfrm>
        <a:prstGeom prst="rect">
          <a:avLst/>
        </a:prstGeom>
        <a:noFill/>
        <a:ln w="9525">
          <a:noFill/>
          <a:miter lim="800000"/>
          <a:headEnd/>
          <a:tailEnd/>
        </a:ln>
      </xdr:spPr>
    </xdr:sp>
    <xdr:clientData/>
  </xdr:oneCellAnchor>
  <xdr:oneCellAnchor>
    <xdr:from>
      <xdr:col>3</xdr:col>
      <xdr:colOff>0</xdr:colOff>
      <xdr:row>0</xdr:row>
      <xdr:rowOff>0</xdr:rowOff>
    </xdr:from>
    <xdr:ext cx="76200" cy="276925"/>
    <xdr:sp macro="" textlink="">
      <xdr:nvSpPr>
        <xdr:cNvPr id="173" name="Text Box 5">
          <a:extLst>
            <a:ext uri="{FF2B5EF4-FFF2-40B4-BE49-F238E27FC236}">
              <a16:creationId xmlns:a16="http://schemas.microsoft.com/office/drawing/2014/main" id="{00000000-0008-0000-0000-0000AD000000}"/>
            </a:ext>
          </a:extLst>
        </xdr:cNvPr>
        <xdr:cNvSpPr txBox="1">
          <a:spLocks noChangeArrowheads="1"/>
        </xdr:cNvSpPr>
      </xdr:nvSpPr>
      <xdr:spPr bwMode="auto">
        <a:xfrm>
          <a:off x="1323474" y="4391526"/>
          <a:ext cx="76200" cy="276925"/>
        </a:xfrm>
        <a:prstGeom prst="rect">
          <a:avLst/>
        </a:prstGeom>
        <a:noFill/>
        <a:ln w="9525">
          <a:noFill/>
          <a:miter lim="800000"/>
          <a:headEnd/>
          <a:tailEnd/>
        </a:ln>
      </xdr:spPr>
    </xdr:sp>
    <xdr:clientData/>
  </xdr:oneCellAnchor>
  <xdr:oneCellAnchor>
    <xdr:from>
      <xdr:col>3</xdr:col>
      <xdr:colOff>0</xdr:colOff>
      <xdr:row>0</xdr:row>
      <xdr:rowOff>0</xdr:rowOff>
    </xdr:from>
    <xdr:ext cx="76200" cy="276925"/>
    <xdr:sp macro="" textlink="">
      <xdr:nvSpPr>
        <xdr:cNvPr id="174" name="Text Box 4">
          <a:extLst>
            <a:ext uri="{FF2B5EF4-FFF2-40B4-BE49-F238E27FC236}">
              <a16:creationId xmlns:a16="http://schemas.microsoft.com/office/drawing/2014/main" id="{00000000-0008-0000-0000-0000AE000000}"/>
            </a:ext>
          </a:extLst>
        </xdr:cNvPr>
        <xdr:cNvSpPr txBox="1">
          <a:spLocks noChangeArrowheads="1"/>
        </xdr:cNvSpPr>
      </xdr:nvSpPr>
      <xdr:spPr bwMode="auto">
        <a:xfrm>
          <a:off x="1323474" y="4391526"/>
          <a:ext cx="76200" cy="276925"/>
        </a:xfrm>
        <a:prstGeom prst="rect">
          <a:avLst/>
        </a:prstGeom>
        <a:noFill/>
        <a:ln w="9525">
          <a:noFill/>
          <a:miter lim="800000"/>
          <a:headEnd/>
          <a:tailEnd/>
        </a:ln>
      </xdr:spPr>
    </xdr:sp>
    <xdr:clientData/>
  </xdr:oneCellAnchor>
  <xdr:oneCellAnchor>
    <xdr:from>
      <xdr:col>3</xdr:col>
      <xdr:colOff>0</xdr:colOff>
      <xdr:row>0</xdr:row>
      <xdr:rowOff>0</xdr:rowOff>
    </xdr:from>
    <xdr:ext cx="76200" cy="276925"/>
    <xdr:sp macro="" textlink="">
      <xdr:nvSpPr>
        <xdr:cNvPr id="175" name="Text Box 5">
          <a:extLst>
            <a:ext uri="{FF2B5EF4-FFF2-40B4-BE49-F238E27FC236}">
              <a16:creationId xmlns:a16="http://schemas.microsoft.com/office/drawing/2014/main" id="{00000000-0008-0000-0000-0000AF000000}"/>
            </a:ext>
          </a:extLst>
        </xdr:cNvPr>
        <xdr:cNvSpPr txBox="1">
          <a:spLocks noChangeArrowheads="1"/>
        </xdr:cNvSpPr>
      </xdr:nvSpPr>
      <xdr:spPr bwMode="auto">
        <a:xfrm>
          <a:off x="1323474" y="4391526"/>
          <a:ext cx="76200" cy="276925"/>
        </a:xfrm>
        <a:prstGeom prst="rect">
          <a:avLst/>
        </a:prstGeom>
        <a:noFill/>
        <a:ln w="9525">
          <a:noFill/>
          <a:miter lim="800000"/>
          <a:headEnd/>
          <a:tailEnd/>
        </a:ln>
      </xdr:spPr>
    </xdr:sp>
    <xdr:clientData/>
  </xdr:oneCellAnchor>
  <xdr:oneCellAnchor>
    <xdr:from>
      <xdr:col>3</xdr:col>
      <xdr:colOff>0</xdr:colOff>
      <xdr:row>0</xdr:row>
      <xdr:rowOff>0</xdr:rowOff>
    </xdr:from>
    <xdr:ext cx="76200" cy="276925"/>
    <xdr:sp macro="" textlink="">
      <xdr:nvSpPr>
        <xdr:cNvPr id="176" name="Text Box 4">
          <a:extLst>
            <a:ext uri="{FF2B5EF4-FFF2-40B4-BE49-F238E27FC236}">
              <a16:creationId xmlns:a16="http://schemas.microsoft.com/office/drawing/2014/main" id="{00000000-0008-0000-0000-0000B0000000}"/>
            </a:ext>
          </a:extLst>
        </xdr:cNvPr>
        <xdr:cNvSpPr txBox="1">
          <a:spLocks noChangeArrowheads="1"/>
        </xdr:cNvSpPr>
      </xdr:nvSpPr>
      <xdr:spPr bwMode="auto">
        <a:xfrm>
          <a:off x="1323474" y="4391526"/>
          <a:ext cx="76200" cy="276925"/>
        </a:xfrm>
        <a:prstGeom prst="rect">
          <a:avLst/>
        </a:prstGeom>
        <a:noFill/>
        <a:ln w="9525">
          <a:noFill/>
          <a:miter lim="800000"/>
          <a:headEnd/>
          <a:tailEnd/>
        </a:ln>
      </xdr:spPr>
    </xdr:sp>
    <xdr:clientData/>
  </xdr:oneCellAnchor>
  <xdr:oneCellAnchor>
    <xdr:from>
      <xdr:col>3</xdr:col>
      <xdr:colOff>0</xdr:colOff>
      <xdr:row>0</xdr:row>
      <xdr:rowOff>0</xdr:rowOff>
    </xdr:from>
    <xdr:ext cx="76200" cy="276925"/>
    <xdr:sp macro="" textlink="">
      <xdr:nvSpPr>
        <xdr:cNvPr id="177" name="Text Box 5">
          <a:extLst>
            <a:ext uri="{FF2B5EF4-FFF2-40B4-BE49-F238E27FC236}">
              <a16:creationId xmlns:a16="http://schemas.microsoft.com/office/drawing/2014/main" id="{00000000-0008-0000-0000-0000B1000000}"/>
            </a:ext>
          </a:extLst>
        </xdr:cNvPr>
        <xdr:cNvSpPr txBox="1">
          <a:spLocks noChangeArrowheads="1"/>
        </xdr:cNvSpPr>
      </xdr:nvSpPr>
      <xdr:spPr bwMode="auto">
        <a:xfrm>
          <a:off x="1323474" y="4391526"/>
          <a:ext cx="76200" cy="276925"/>
        </a:xfrm>
        <a:prstGeom prst="rect">
          <a:avLst/>
        </a:prstGeom>
        <a:noFill/>
        <a:ln w="9525">
          <a:noFill/>
          <a:miter lim="800000"/>
          <a:headEnd/>
          <a:tailEnd/>
        </a:ln>
      </xdr:spPr>
    </xdr:sp>
    <xdr:clientData/>
  </xdr:oneCellAnchor>
  <xdr:oneCellAnchor>
    <xdr:from>
      <xdr:col>3</xdr:col>
      <xdr:colOff>0</xdr:colOff>
      <xdr:row>0</xdr:row>
      <xdr:rowOff>0</xdr:rowOff>
    </xdr:from>
    <xdr:ext cx="76200" cy="276925"/>
    <xdr:sp macro="" textlink="">
      <xdr:nvSpPr>
        <xdr:cNvPr id="178" name="Text Box 4">
          <a:extLst>
            <a:ext uri="{FF2B5EF4-FFF2-40B4-BE49-F238E27FC236}">
              <a16:creationId xmlns:a16="http://schemas.microsoft.com/office/drawing/2014/main" id="{00000000-0008-0000-0000-0000B2000000}"/>
            </a:ext>
          </a:extLst>
        </xdr:cNvPr>
        <xdr:cNvSpPr txBox="1">
          <a:spLocks noChangeArrowheads="1"/>
        </xdr:cNvSpPr>
      </xdr:nvSpPr>
      <xdr:spPr bwMode="auto">
        <a:xfrm>
          <a:off x="1323474" y="4391526"/>
          <a:ext cx="76200" cy="276925"/>
        </a:xfrm>
        <a:prstGeom prst="rect">
          <a:avLst/>
        </a:prstGeom>
        <a:noFill/>
        <a:ln w="9525">
          <a:noFill/>
          <a:miter lim="800000"/>
          <a:headEnd/>
          <a:tailEnd/>
        </a:ln>
      </xdr:spPr>
    </xdr:sp>
    <xdr:clientData/>
  </xdr:oneCellAnchor>
  <xdr:oneCellAnchor>
    <xdr:from>
      <xdr:col>3</xdr:col>
      <xdr:colOff>0</xdr:colOff>
      <xdr:row>0</xdr:row>
      <xdr:rowOff>0</xdr:rowOff>
    </xdr:from>
    <xdr:ext cx="76200" cy="276925"/>
    <xdr:sp macro="" textlink="">
      <xdr:nvSpPr>
        <xdr:cNvPr id="179" name="Text Box 5">
          <a:extLst>
            <a:ext uri="{FF2B5EF4-FFF2-40B4-BE49-F238E27FC236}">
              <a16:creationId xmlns:a16="http://schemas.microsoft.com/office/drawing/2014/main" id="{00000000-0008-0000-0000-0000B3000000}"/>
            </a:ext>
          </a:extLst>
        </xdr:cNvPr>
        <xdr:cNvSpPr txBox="1">
          <a:spLocks noChangeArrowheads="1"/>
        </xdr:cNvSpPr>
      </xdr:nvSpPr>
      <xdr:spPr bwMode="auto">
        <a:xfrm>
          <a:off x="1323474" y="4391526"/>
          <a:ext cx="76200" cy="276925"/>
        </a:xfrm>
        <a:prstGeom prst="rect">
          <a:avLst/>
        </a:prstGeom>
        <a:noFill/>
        <a:ln w="9525">
          <a:noFill/>
          <a:miter lim="800000"/>
          <a:headEnd/>
          <a:tailEnd/>
        </a:ln>
      </xdr:spPr>
    </xdr:sp>
    <xdr:clientData/>
  </xdr:oneCellAnchor>
  <xdr:oneCellAnchor>
    <xdr:from>
      <xdr:col>3</xdr:col>
      <xdr:colOff>0</xdr:colOff>
      <xdr:row>0</xdr:row>
      <xdr:rowOff>0</xdr:rowOff>
    </xdr:from>
    <xdr:ext cx="76200" cy="276925"/>
    <xdr:sp macro="" textlink="">
      <xdr:nvSpPr>
        <xdr:cNvPr id="180" name="Text Box 4">
          <a:extLst>
            <a:ext uri="{FF2B5EF4-FFF2-40B4-BE49-F238E27FC236}">
              <a16:creationId xmlns:a16="http://schemas.microsoft.com/office/drawing/2014/main" id="{00000000-0008-0000-0000-0000B4000000}"/>
            </a:ext>
          </a:extLst>
        </xdr:cNvPr>
        <xdr:cNvSpPr txBox="1">
          <a:spLocks noChangeArrowheads="1"/>
        </xdr:cNvSpPr>
      </xdr:nvSpPr>
      <xdr:spPr bwMode="auto">
        <a:xfrm>
          <a:off x="1323474" y="4391526"/>
          <a:ext cx="76200" cy="276925"/>
        </a:xfrm>
        <a:prstGeom prst="rect">
          <a:avLst/>
        </a:prstGeom>
        <a:noFill/>
        <a:ln w="9525">
          <a:noFill/>
          <a:miter lim="800000"/>
          <a:headEnd/>
          <a:tailEnd/>
        </a:ln>
      </xdr:spPr>
    </xdr:sp>
    <xdr:clientData/>
  </xdr:oneCellAnchor>
  <xdr:oneCellAnchor>
    <xdr:from>
      <xdr:col>3</xdr:col>
      <xdr:colOff>0</xdr:colOff>
      <xdr:row>0</xdr:row>
      <xdr:rowOff>0</xdr:rowOff>
    </xdr:from>
    <xdr:ext cx="76200" cy="276925"/>
    <xdr:sp macro="" textlink="">
      <xdr:nvSpPr>
        <xdr:cNvPr id="181" name="Text Box 5">
          <a:extLst>
            <a:ext uri="{FF2B5EF4-FFF2-40B4-BE49-F238E27FC236}">
              <a16:creationId xmlns:a16="http://schemas.microsoft.com/office/drawing/2014/main" id="{00000000-0008-0000-0000-0000B5000000}"/>
            </a:ext>
          </a:extLst>
        </xdr:cNvPr>
        <xdr:cNvSpPr txBox="1">
          <a:spLocks noChangeArrowheads="1"/>
        </xdr:cNvSpPr>
      </xdr:nvSpPr>
      <xdr:spPr bwMode="auto">
        <a:xfrm>
          <a:off x="1323474" y="4391526"/>
          <a:ext cx="76200" cy="276925"/>
        </a:xfrm>
        <a:prstGeom prst="rect">
          <a:avLst/>
        </a:prstGeom>
        <a:noFill/>
        <a:ln w="9525">
          <a:noFill/>
          <a:miter lim="800000"/>
          <a:headEnd/>
          <a:tailEnd/>
        </a:ln>
      </xdr:spPr>
    </xdr:sp>
    <xdr:clientData/>
  </xdr:oneCellAnchor>
  <xdr:oneCellAnchor>
    <xdr:from>
      <xdr:col>3</xdr:col>
      <xdr:colOff>0</xdr:colOff>
      <xdr:row>0</xdr:row>
      <xdr:rowOff>0</xdr:rowOff>
    </xdr:from>
    <xdr:ext cx="76200" cy="276925"/>
    <xdr:sp macro="" textlink="">
      <xdr:nvSpPr>
        <xdr:cNvPr id="182" name="Text Box 4">
          <a:extLst>
            <a:ext uri="{FF2B5EF4-FFF2-40B4-BE49-F238E27FC236}">
              <a16:creationId xmlns:a16="http://schemas.microsoft.com/office/drawing/2014/main" id="{00000000-0008-0000-0000-0000B6000000}"/>
            </a:ext>
          </a:extLst>
        </xdr:cNvPr>
        <xdr:cNvSpPr txBox="1">
          <a:spLocks noChangeArrowheads="1"/>
        </xdr:cNvSpPr>
      </xdr:nvSpPr>
      <xdr:spPr bwMode="auto">
        <a:xfrm>
          <a:off x="1323474" y="4391526"/>
          <a:ext cx="76200" cy="276925"/>
        </a:xfrm>
        <a:prstGeom prst="rect">
          <a:avLst/>
        </a:prstGeom>
        <a:noFill/>
        <a:ln w="9525">
          <a:noFill/>
          <a:miter lim="800000"/>
          <a:headEnd/>
          <a:tailEnd/>
        </a:ln>
      </xdr:spPr>
    </xdr:sp>
    <xdr:clientData/>
  </xdr:oneCellAnchor>
  <xdr:oneCellAnchor>
    <xdr:from>
      <xdr:col>3</xdr:col>
      <xdr:colOff>0</xdr:colOff>
      <xdr:row>0</xdr:row>
      <xdr:rowOff>0</xdr:rowOff>
    </xdr:from>
    <xdr:ext cx="76200" cy="276925"/>
    <xdr:sp macro="" textlink="">
      <xdr:nvSpPr>
        <xdr:cNvPr id="183" name="Text Box 5">
          <a:extLst>
            <a:ext uri="{FF2B5EF4-FFF2-40B4-BE49-F238E27FC236}">
              <a16:creationId xmlns:a16="http://schemas.microsoft.com/office/drawing/2014/main" id="{00000000-0008-0000-0000-0000B7000000}"/>
            </a:ext>
          </a:extLst>
        </xdr:cNvPr>
        <xdr:cNvSpPr txBox="1">
          <a:spLocks noChangeArrowheads="1"/>
        </xdr:cNvSpPr>
      </xdr:nvSpPr>
      <xdr:spPr bwMode="auto">
        <a:xfrm>
          <a:off x="1323474" y="4391526"/>
          <a:ext cx="76200" cy="276925"/>
        </a:xfrm>
        <a:prstGeom prst="rect">
          <a:avLst/>
        </a:prstGeom>
        <a:noFill/>
        <a:ln w="9525">
          <a:noFill/>
          <a:miter lim="800000"/>
          <a:headEnd/>
          <a:tailEnd/>
        </a:ln>
      </xdr:spPr>
    </xdr:sp>
    <xdr:clientData/>
  </xdr:oneCellAnchor>
  <xdr:oneCellAnchor>
    <xdr:from>
      <xdr:col>3</xdr:col>
      <xdr:colOff>0</xdr:colOff>
      <xdr:row>0</xdr:row>
      <xdr:rowOff>0</xdr:rowOff>
    </xdr:from>
    <xdr:ext cx="76200" cy="276925"/>
    <xdr:sp macro="" textlink="">
      <xdr:nvSpPr>
        <xdr:cNvPr id="184" name="Text Box 4">
          <a:extLst>
            <a:ext uri="{FF2B5EF4-FFF2-40B4-BE49-F238E27FC236}">
              <a16:creationId xmlns:a16="http://schemas.microsoft.com/office/drawing/2014/main" id="{00000000-0008-0000-0000-0000B8000000}"/>
            </a:ext>
          </a:extLst>
        </xdr:cNvPr>
        <xdr:cNvSpPr txBox="1">
          <a:spLocks noChangeArrowheads="1"/>
        </xdr:cNvSpPr>
      </xdr:nvSpPr>
      <xdr:spPr bwMode="auto">
        <a:xfrm>
          <a:off x="1323474" y="4391526"/>
          <a:ext cx="76200" cy="276925"/>
        </a:xfrm>
        <a:prstGeom prst="rect">
          <a:avLst/>
        </a:prstGeom>
        <a:noFill/>
        <a:ln w="9525">
          <a:noFill/>
          <a:miter lim="800000"/>
          <a:headEnd/>
          <a:tailEnd/>
        </a:ln>
      </xdr:spPr>
    </xdr:sp>
    <xdr:clientData/>
  </xdr:oneCellAnchor>
  <xdr:oneCellAnchor>
    <xdr:from>
      <xdr:col>3</xdr:col>
      <xdr:colOff>0</xdr:colOff>
      <xdr:row>0</xdr:row>
      <xdr:rowOff>0</xdr:rowOff>
    </xdr:from>
    <xdr:ext cx="76200" cy="276925"/>
    <xdr:sp macro="" textlink="">
      <xdr:nvSpPr>
        <xdr:cNvPr id="185" name="Text Box 5">
          <a:extLst>
            <a:ext uri="{FF2B5EF4-FFF2-40B4-BE49-F238E27FC236}">
              <a16:creationId xmlns:a16="http://schemas.microsoft.com/office/drawing/2014/main" id="{00000000-0008-0000-0000-0000B9000000}"/>
            </a:ext>
          </a:extLst>
        </xdr:cNvPr>
        <xdr:cNvSpPr txBox="1">
          <a:spLocks noChangeArrowheads="1"/>
        </xdr:cNvSpPr>
      </xdr:nvSpPr>
      <xdr:spPr bwMode="auto">
        <a:xfrm>
          <a:off x="1323474" y="4391526"/>
          <a:ext cx="76200" cy="276925"/>
        </a:xfrm>
        <a:prstGeom prst="rect">
          <a:avLst/>
        </a:prstGeom>
        <a:noFill/>
        <a:ln w="9525">
          <a:noFill/>
          <a:miter lim="800000"/>
          <a:headEnd/>
          <a:tailEnd/>
        </a:ln>
      </xdr:spPr>
    </xdr:sp>
    <xdr:clientData/>
  </xdr:oneCellAnchor>
  <xdr:oneCellAnchor>
    <xdr:from>
      <xdr:col>3</xdr:col>
      <xdr:colOff>0</xdr:colOff>
      <xdr:row>0</xdr:row>
      <xdr:rowOff>0</xdr:rowOff>
    </xdr:from>
    <xdr:ext cx="76200" cy="276925"/>
    <xdr:sp macro="" textlink="">
      <xdr:nvSpPr>
        <xdr:cNvPr id="186" name="Text Box 4">
          <a:extLst>
            <a:ext uri="{FF2B5EF4-FFF2-40B4-BE49-F238E27FC236}">
              <a16:creationId xmlns:a16="http://schemas.microsoft.com/office/drawing/2014/main" id="{00000000-0008-0000-0000-0000BA000000}"/>
            </a:ext>
          </a:extLst>
        </xdr:cNvPr>
        <xdr:cNvSpPr txBox="1">
          <a:spLocks noChangeArrowheads="1"/>
        </xdr:cNvSpPr>
      </xdr:nvSpPr>
      <xdr:spPr bwMode="auto">
        <a:xfrm>
          <a:off x="1323474" y="4391526"/>
          <a:ext cx="76200" cy="276925"/>
        </a:xfrm>
        <a:prstGeom prst="rect">
          <a:avLst/>
        </a:prstGeom>
        <a:noFill/>
        <a:ln w="9525">
          <a:noFill/>
          <a:miter lim="800000"/>
          <a:headEnd/>
          <a:tailEnd/>
        </a:ln>
      </xdr:spPr>
    </xdr:sp>
    <xdr:clientData/>
  </xdr:oneCellAnchor>
  <xdr:oneCellAnchor>
    <xdr:from>
      <xdr:col>3</xdr:col>
      <xdr:colOff>0</xdr:colOff>
      <xdr:row>1</xdr:row>
      <xdr:rowOff>0</xdr:rowOff>
    </xdr:from>
    <xdr:ext cx="76200" cy="183956"/>
    <xdr:sp macro="" textlink="">
      <xdr:nvSpPr>
        <xdr:cNvPr id="187" name="Text Box 6">
          <a:extLst>
            <a:ext uri="{FF2B5EF4-FFF2-40B4-BE49-F238E27FC236}">
              <a16:creationId xmlns:a16="http://schemas.microsoft.com/office/drawing/2014/main" id="{00000000-0008-0000-0000-0000BB000000}"/>
            </a:ext>
          </a:extLst>
        </xdr:cNvPr>
        <xdr:cNvSpPr txBox="1">
          <a:spLocks noChangeArrowheads="1"/>
        </xdr:cNvSpPr>
      </xdr:nvSpPr>
      <xdr:spPr bwMode="auto">
        <a:xfrm>
          <a:off x="1323474" y="4582026"/>
          <a:ext cx="76200" cy="183956"/>
        </a:xfrm>
        <a:prstGeom prst="rect">
          <a:avLst/>
        </a:prstGeom>
        <a:noFill/>
        <a:ln w="9525">
          <a:noFill/>
          <a:miter lim="800000"/>
          <a:headEnd/>
          <a:tailEnd/>
        </a:ln>
      </xdr:spPr>
    </xdr:sp>
    <xdr:clientData/>
  </xdr:oneCellAnchor>
  <xdr:oneCellAnchor>
    <xdr:from>
      <xdr:col>3</xdr:col>
      <xdr:colOff>0</xdr:colOff>
      <xdr:row>2</xdr:row>
      <xdr:rowOff>0</xdr:rowOff>
    </xdr:from>
    <xdr:ext cx="76200" cy="183956"/>
    <xdr:sp macro="" textlink="">
      <xdr:nvSpPr>
        <xdr:cNvPr id="188" name="Text Box 6">
          <a:extLst>
            <a:ext uri="{FF2B5EF4-FFF2-40B4-BE49-F238E27FC236}">
              <a16:creationId xmlns:a16="http://schemas.microsoft.com/office/drawing/2014/main" id="{00000000-0008-0000-0000-0000BC000000}"/>
            </a:ext>
          </a:extLst>
        </xdr:cNvPr>
        <xdr:cNvSpPr txBox="1">
          <a:spLocks noChangeArrowheads="1"/>
        </xdr:cNvSpPr>
      </xdr:nvSpPr>
      <xdr:spPr bwMode="auto">
        <a:xfrm>
          <a:off x="1323474" y="4772526"/>
          <a:ext cx="76200" cy="183956"/>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189" name="Text Box 5">
          <a:extLst>
            <a:ext uri="{FF2B5EF4-FFF2-40B4-BE49-F238E27FC236}">
              <a16:creationId xmlns:a16="http://schemas.microsoft.com/office/drawing/2014/main" id="{00000000-0008-0000-0000-0000BD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4</xdr:row>
      <xdr:rowOff>0</xdr:rowOff>
    </xdr:from>
    <xdr:ext cx="76200" cy="183956"/>
    <xdr:sp macro="" textlink="">
      <xdr:nvSpPr>
        <xdr:cNvPr id="190" name="Text Box 6">
          <a:extLst>
            <a:ext uri="{FF2B5EF4-FFF2-40B4-BE49-F238E27FC236}">
              <a16:creationId xmlns:a16="http://schemas.microsoft.com/office/drawing/2014/main" id="{00000000-0008-0000-0000-0000BE000000}"/>
            </a:ext>
          </a:extLst>
        </xdr:cNvPr>
        <xdr:cNvSpPr txBox="1">
          <a:spLocks noChangeArrowheads="1"/>
        </xdr:cNvSpPr>
      </xdr:nvSpPr>
      <xdr:spPr bwMode="auto">
        <a:xfrm>
          <a:off x="1323474" y="5153526"/>
          <a:ext cx="76200" cy="183956"/>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191" name="Text Box 4">
          <a:extLst>
            <a:ext uri="{FF2B5EF4-FFF2-40B4-BE49-F238E27FC236}">
              <a16:creationId xmlns:a16="http://schemas.microsoft.com/office/drawing/2014/main" id="{00000000-0008-0000-0000-0000BF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192" name="Text Box 5">
          <a:extLst>
            <a:ext uri="{FF2B5EF4-FFF2-40B4-BE49-F238E27FC236}">
              <a16:creationId xmlns:a16="http://schemas.microsoft.com/office/drawing/2014/main" id="{00000000-0008-0000-0000-0000C0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193" name="Text Box 4">
          <a:extLst>
            <a:ext uri="{FF2B5EF4-FFF2-40B4-BE49-F238E27FC236}">
              <a16:creationId xmlns:a16="http://schemas.microsoft.com/office/drawing/2014/main" id="{00000000-0008-0000-0000-0000C1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194" name="Text Box 5">
          <a:extLst>
            <a:ext uri="{FF2B5EF4-FFF2-40B4-BE49-F238E27FC236}">
              <a16:creationId xmlns:a16="http://schemas.microsoft.com/office/drawing/2014/main" id="{00000000-0008-0000-0000-0000C2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195" name="Text Box 4">
          <a:extLst>
            <a:ext uri="{FF2B5EF4-FFF2-40B4-BE49-F238E27FC236}">
              <a16:creationId xmlns:a16="http://schemas.microsoft.com/office/drawing/2014/main" id="{00000000-0008-0000-0000-0000C3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196" name="Text Box 5">
          <a:extLst>
            <a:ext uri="{FF2B5EF4-FFF2-40B4-BE49-F238E27FC236}">
              <a16:creationId xmlns:a16="http://schemas.microsoft.com/office/drawing/2014/main" id="{00000000-0008-0000-0000-0000C4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197" name="Text Box 4">
          <a:extLst>
            <a:ext uri="{FF2B5EF4-FFF2-40B4-BE49-F238E27FC236}">
              <a16:creationId xmlns:a16="http://schemas.microsoft.com/office/drawing/2014/main" id="{00000000-0008-0000-0000-0000C5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198" name="Text Box 5">
          <a:extLst>
            <a:ext uri="{FF2B5EF4-FFF2-40B4-BE49-F238E27FC236}">
              <a16:creationId xmlns:a16="http://schemas.microsoft.com/office/drawing/2014/main" id="{00000000-0008-0000-0000-0000C6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199" name="Text Box 4">
          <a:extLst>
            <a:ext uri="{FF2B5EF4-FFF2-40B4-BE49-F238E27FC236}">
              <a16:creationId xmlns:a16="http://schemas.microsoft.com/office/drawing/2014/main" id="{00000000-0008-0000-0000-0000C7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00" name="Text Box 5">
          <a:extLst>
            <a:ext uri="{FF2B5EF4-FFF2-40B4-BE49-F238E27FC236}">
              <a16:creationId xmlns:a16="http://schemas.microsoft.com/office/drawing/2014/main" id="{00000000-0008-0000-0000-0000C8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01" name="Text Box 4">
          <a:extLst>
            <a:ext uri="{FF2B5EF4-FFF2-40B4-BE49-F238E27FC236}">
              <a16:creationId xmlns:a16="http://schemas.microsoft.com/office/drawing/2014/main" id="{00000000-0008-0000-0000-0000C9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02" name="Text Box 5">
          <a:extLst>
            <a:ext uri="{FF2B5EF4-FFF2-40B4-BE49-F238E27FC236}">
              <a16:creationId xmlns:a16="http://schemas.microsoft.com/office/drawing/2014/main" id="{00000000-0008-0000-0000-0000CA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03" name="Text Box 4">
          <a:extLst>
            <a:ext uri="{FF2B5EF4-FFF2-40B4-BE49-F238E27FC236}">
              <a16:creationId xmlns:a16="http://schemas.microsoft.com/office/drawing/2014/main" id="{00000000-0008-0000-0000-0000CB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04" name="Text Box 5">
          <a:extLst>
            <a:ext uri="{FF2B5EF4-FFF2-40B4-BE49-F238E27FC236}">
              <a16:creationId xmlns:a16="http://schemas.microsoft.com/office/drawing/2014/main" id="{00000000-0008-0000-0000-0000CC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05" name="Text Box 4">
          <a:extLst>
            <a:ext uri="{FF2B5EF4-FFF2-40B4-BE49-F238E27FC236}">
              <a16:creationId xmlns:a16="http://schemas.microsoft.com/office/drawing/2014/main" id="{00000000-0008-0000-0000-0000CD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06" name="Text Box 5">
          <a:extLst>
            <a:ext uri="{FF2B5EF4-FFF2-40B4-BE49-F238E27FC236}">
              <a16:creationId xmlns:a16="http://schemas.microsoft.com/office/drawing/2014/main" id="{00000000-0008-0000-0000-0000CE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07" name="Text Box 4">
          <a:extLst>
            <a:ext uri="{FF2B5EF4-FFF2-40B4-BE49-F238E27FC236}">
              <a16:creationId xmlns:a16="http://schemas.microsoft.com/office/drawing/2014/main" id="{00000000-0008-0000-0000-0000CF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08" name="Text Box 5">
          <a:extLst>
            <a:ext uri="{FF2B5EF4-FFF2-40B4-BE49-F238E27FC236}">
              <a16:creationId xmlns:a16="http://schemas.microsoft.com/office/drawing/2014/main" id="{00000000-0008-0000-0000-0000D0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09" name="Text Box 4">
          <a:extLst>
            <a:ext uri="{FF2B5EF4-FFF2-40B4-BE49-F238E27FC236}">
              <a16:creationId xmlns:a16="http://schemas.microsoft.com/office/drawing/2014/main" id="{00000000-0008-0000-0000-0000D1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10" name="Text Box 5">
          <a:extLst>
            <a:ext uri="{FF2B5EF4-FFF2-40B4-BE49-F238E27FC236}">
              <a16:creationId xmlns:a16="http://schemas.microsoft.com/office/drawing/2014/main" id="{00000000-0008-0000-0000-0000D2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11" name="Text Box 4">
          <a:extLst>
            <a:ext uri="{FF2B5EF4-FFF2-40B4-BE49-F238E27FC236}">
              <a16:creationId xmlns:a16="http://schemas.microsoft.com/office/drawing/2014/main" id="{00000000-0008-0000-0000-0000D3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12" name="Text Box 5">
          <a:extLst>
            <a:ext uri="{FF2B5EF4-FFF2-40B4-BE49-F238E27FC236}">
              <a16:creationId xmlns:a16="http://schemas.microsoft.com/office/drawing/2014/main" id="{00000000-0008-0000-0000-0000D4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13" name="Text Box 4">
          <a:extLst>
            <a:ext uri="{FF2B5EF4-FFF2-40B4-BE49-F238E27FC236}">
              <a16:creationId xmlns:a16="http://schemas.microsoft.com/office/drawing/2014/main" id="{00000000-0008-0000-0000-0000D5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14" name="Text Box 5">
          <a:extLst>
            <a:ext uri="{FF2B5EF4-FFF2-40B4-BE49-F238E27FC236}">
              <a16:creationId xmlns:a16="http://schemas.microsoft.com/office/drawing/2014/main" id="{00000000-0008-0000-0000-0000D6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15" name="Text Box 4">
          <a:extLst>
            <a:ext uri="{FF2B5EF4-FFF2-40B4-BE49-F238E27FC236}">
              <a16:creationId xmlns:a16="http://schemas.microsoft.com/office/drawing/2014/main" id="{00000000-0008-0000-0000-0000D7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16" name="Text Box 5">
          <a:extLst>
            <a:ext uri="{FF2B5EF4-FFF2-40B4-BE49-F238E27FC236}">
              <a16:creationId xmlns:a16="http://schemas.microsoft.com/office/drawing/2014/main" id="{00000000-0008-0000-0000-0000D8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17" name="Text Box 4">
          <a:extLst>
            <a:ext uri="{FF2B5EF4-FFF2-40B4-BE49-F238E27FC236}">
              <a16:creationId xmlns:a16="http://schemas.microsoft.com/office/drawing/2014/main" id="{00000000-0008-0000-0000-0000D9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18" name="Text Box 5">
          <a:extLst>
            <a:ext uri="{FF2B5EF4-FFF2-40B4-BE49-F238E27FC236}">
              <a16:creationId xmlns:a16="http://schemas.microsoft.com/office/drawing/2014/main" id="{00000000-0008-0000-0000-0000DA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19" name="Text Box 4">
          <a:extLst>
            <a:ext uri="{FF2B5EF4-FFF2-40B4-BE49-F238E27FC236}">
              <a16:creationId xmlns:a16="http://schemas.microsoft.com/office/drawing/2014/main" id="{00000000-0008-0000-0000-0000DB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20" name="Text Box 5">
          <a:extLst>
            <a:ext uri="{FF2B5EF4-FFF2-40B4-BE49-F238E27FC236}">
              <a16:creationId xmlns:a16="http://schemas.microsoft.com/office/drawing/2014/main" id="{00000000-0008-0000-0000-0000DC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21" name="Text Box 4">
          <a:extLst>
            <a:ext uri="{FF2B5EF4-FFF2-40B4-BE49-F238E27FC236}">
              <a16:creationId xmlns:a16="http://schemas.microsoft.com/office/drawing/2014/main" id="{00000000-0008-0000-0000-0000DD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22" name="Text Box 5">
          <a:extLst>
            <a:ext uri="{FF2B5EF4-FFF2-40B4-BE49-F238E27FC236}">
              <a16:creationId xmlns:a16="http://schemas.microsoft.com/office/drawing/2014/main" id="{00000000-0008-0000-0000-0000DE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23" name="Text Box 4">
          <a:extLst>
            <a:ext uri="{FF2B5EF4-FFF2-40B4-BE49-F238E27FC236}">
              <a16:creationId xmlns:a16="http://schemas.microsoft.com/office/drawing/2014/main" id="{00000000-0008-0000-0000-0000DF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24" name="Text Box 5">
          <a:extLst>
            <a:ext uri="{FF2B5EF4-FFF2-40B4-BE49-F238E27FC236}">
              <a16:creationId xmlns:a16="http://schemas.microsoft.com/office/drawing/2014/main" id="{00000000-0008-0000-0000-0000E0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25" name="Text Box 4">
          <a:extLst>
            <a:ext uri="{FF2B5EF4-FFF2-40B4-BE49-F238E27FC236}">
              <a16:creationId xmlns:a16="http://schemas.microsoft.com/office/drawing/2014/main" id="{00000000-0008-0000-0000-0000E1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26" name="Text Box 5">
          <a:extLst>
            <a:ext uri="{FF2B5EF4-FFF2-40B4-BE49-F238E27FC236}">
              <a16:creationId xmlns:a16="http://schemas.microsoft.com/office/drawing/2014/main" id="{00000000-0008-0000-0000-0000E2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27" name="Text Box 4">
          <a:extLst>
            <a:ext uri="{FF2B5EF4-FFF2-40B4-BE49-F238E27FC236}">
              <a16:creationId xmlns:a16="http://schemas.microsoft.com/office/drawing/2014/main" id="{00000000-0008-0000-0000-0000E3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28" name="Text Box 5">
          <a:extLst>
            <a:ext uri="{FF2B5EF4-FFF2-40B4-BE49-F238E27FC236}">
              <a16:creationId xmlns:a16="http://schemas.microsoft.com/office/drawing/2014/main" id="{00000000-0008-0000-0000-0000E4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29" name="Text Box 4">
          <a:extLst>
            <a:ext uri="{FF2B5EF4-FFF2-40B4-BE49-F238E27FC236}">
              <a16:creationId xmlns:a16="http://schemas.microsoft.com/office/drawing/2014/main" id="{00000000-0008-0000-0000-0000E5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30" name="Text Box 5">
          <a:extLst>
            <a:ext uri="{FF2B5EF4-FFF2-40B4-BE49-F238E27FC236}">
              <a16:creationId xmlns:a16="http://schemas.microsoft.com/office/drawing/2014/main" id="{00000000-0008-0000-0000-0000E6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31" name="Text Box 4">
          <a:extLst>
            <a:ext uri="{FF2B5EF4-FFF2-40B4-BE49-F238E27FC236}">
              <a16:creationId xmlns:a16="http://schemas.microsoft.com/office/drawing/2014/main" id="{00000000-0008-0000-0000-0000E7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32" name="Text Box 5">
          <a:extLst>
            <a:ext uri="{FF2B5EF4-FFF2-40B4-BE49-F238E27FC236}">
              <a16:creationId xmlns:a16="http://schemas.microsoft.com/office/drawing/2014/main" id="{00000000-0008-0000-0000-0000E8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33" name="Text Box 4">
          <a:extLst>
            <a:ext uri="{FF2B5EF4-FFF2-40B4-BE49-F238E27FC236}">
              <a16:creationId xmlns:a16="http://schemas.microsoft.com/office/drawing/2014/main" id="{00000000-0008-0000-0000-0000E9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34" name="Text Box 5">
          <a:extLst>
            <a:ext uri="{FF2B5EF4-FFF2-40B4-BE49-F238E27FC236}">
              <a16:creationId xmlns:a16="http://schemas.microsoft.com/office/drawing/2014/main" id="{00000000-0008-0000-0000-0000EA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35" name="Text Box 4">
          <a:extLst>
            <a:ext uri="{FF2B5EF4-FFF2-40B4-BE49-F238E27FC236}">
              <a16:creationId xmlns:a16="http://schemas.microsoft.com/office/drawing/2014/main" id="{00000000-0008-0000-0000-0000EB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36" name="Text Box 5">
          <a:extLst>
            <a:ext uri="{FF2B5EF4-FFF2-40B4-BE49-F238E27FC236}">
              <a16:creationId xmlns:a16="http://schemas.microsoft.com/office/drawing/2014/main" id="{00000000-0008-0000-0000-0000EC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37" name="Text Box 4">
          <a:extLst>
            <a:ext uri="{FF2B5EF4-FFF2-40B4-BE49-F238E27FC236}">
              <a16:creationId xmlns:a16="http://schemas.microsoft.com/office/drawing/2014/main" id="{00000000-0008-0000-0000-0000ED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38" name="Text Box 5">
          <a:extLst>
            <a:ext uri="{FF2B5EF4-FFF2-40B4-BE49-F238E27FC236}">
              <a16:creationId xmlns:a16="http://schemas.microsoft.com/office/drawing/2014/main" id="{00000000-0008-0000-0000-0000EE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39" name="Text Box 4">
          <a:extLst>
            <a:ext uri="{FF2B5EF4-FFF2-40B4-BE49-F238E27FC236}">
              <a16:creationId xmlns:a16="http://schemas.microsoft.com/office/drawing/2014/main" id="{00000000-0008-0000-0000-0000EF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40" name="Text Box 5">
          <a:extLst>
            <a:ext uri="{FF2B5EF4-FFF2-40B4-BE49-F238E27FC236}">
              <a16:creationId xmlns:a16="http://schemas.microsoft.com/office/drawing/2014/main" id="{00000000-0008-0000-0000-0000F0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41" name="Text Box 4">
          <a:extLst>
            <a:ext uri="{FF2B5EF4-FFF2-40B4-BE49-F238E27FC236}">
              <a16:creationId xmlns:a16="http://schemas.microsoft.com/office/drawing/2014/main" id="{00000000-0008-0000-0000-0000F1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42" name="Text Box 5">
          <a:extLst>
            <a:ext uri="{FF2B5EF4-FFF2-40B4-BE49-F238E27FC236}">
              <a16:creationId xmlns:a16="http://schemas.microsoft.com/office/drawing/2014/main" id="{00000000-0008-0000-0000-0000F2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43" name="Text Box 4">
          <a:extLst>
            <a:ext uri="{FF2B5EF4-FFF2-40B4-BE49-F238E27FC236}">
              <a16:creationId xmlns:a16="http://schemas.microsoft.com/office/drawing/2014/main" id="{00000000-0008-0000-0000-0000F3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44" name="Text Box 5">
          <a:extLst>
            <a:ext uri="{FF2B5EF4-FFF2-40B4-BE49-F238E27FC236}">
              <a16:creationId xmlns:a16="http://schemas.microsoft.com/office/drawing/2014/main" id="{00000000-0008-0000-0000-0000F4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45" name="Text Box 4">
          <a:extLst>
            <a:ext uri="{FF2B5EF4-FFF2-40B4-BE49-F238E27FC236}">
              <a16:creationId xmlns:a16="http://schemas.microsoft.com/office/drawing/2014/main" id="{00000000-0008-0000-0000-0000F5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46" name="Text Box 5">
          <a:extLst>
            <a:ext uri="{FF2B5EF4-FFF2-40B4-BE49-F238E27FC236}">
              <a16:creationId xmlns:a16="http://schemas.microsoft.com/office/drawing/2014/main" id="{00000000-0008-0000-0000-0000F6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oneCellAnchor>
    <xdr:from>
      <xdr:col>3</xdr:col>
      <xdr:colOff>0</xdr:colOff>
      <xdr:row>3</xdr:row>
      <xdr:rowOff>0</xdr:rowOff>
    </xdr:from>
    <xdr:ext cx="76200" cy="276925"/>
    <xdr:sp macro="" textlink="">
      <xdr:nvSpPr>
        <xdr:cNvPr id="247" name="Text Box 4">
          <a:extLst>
            <a:ext uri="{FF2B5EF4-FFF2-40B4-BE49-F238E27FC236}">
              <a16:creationId xmlns:a16="http://schemas.microsoft.com/office/drawing/2014/main" id="{00000000-0008-0000-0000-0000F7000000}"/>
            </a:ext>
          </a:extLst>
        </xdr:cNvPr>
        <xdr:cNvSpPr txBox="1">
          <a:spLocks noChangeArrowheads="1"/>
        </xdr:cNvSpPr>
      </xdr:nvSpPr>
      <xdr:spPr bwMode="auto">
        <a:xfrm>
          <a:off x="1323474" y="4963026"/>
          <a:ext cx="76200" cy="276925"/>
        </a:xfrm>
        <a:prstGeom prst="rect">
          <a:avLst/>
        </a:prstGeom>
        <a:noFill/>
        <a:ln w="9525">
          <a:noFill/>
          <a:miter lim="800000"/>
          <a:headEnd/>
          <a:tailEnd/>
        </a:ln>
      </xdr:spPr>
    </xdr:sp>
    <xdr:clientData/>
  </xdr:oneCellAnchor>
  <xdr:twoCellAnchor>
    <xdr:from>
      <xdr:col>2</xdr:col>
      <xdr:colOff>217610</xdr:colOff>
      <xdr:row>43</xdr:row>
      <xdr:rowOff>61669</xdr:rowOff>
    </xdr:from>
    <xdr:to>
      <xdr:col>16</xdr:col>
      <xdr:colOff>73287</xdr:colOff>
      <xdr:row>48</xdr:row>
      <xdr:rowOff>127228</xdr:rowOff>
    </xdr:to>
    <xdr:grpSp>
      <xdr:nvGrpSpPr>
        <xdr:cNvPr id="252" name="Grupo 251">
          <a:extLst>
            <a:ext uri="{FF2B5EF4-FFF2-40B4-BE49-F238E27FC236}">
              <a16:creationId xmlns:a16="http://schemas.microsoft.com/office/drawing/2014/main" id="{00000000-0008-0000-0000-0000FC000000}"/>
            </a:ext>
          </a:extLst>
        </xdr:cNvPr>
        <xdr:cNvGrpSpPr/>
      </xdr:nvGrpSpPr>
      <xdr:grpSpPr>
        <a:xfrm>
          <a:off x="906341" y="28629342"/>
          <a:ext cx="8816504" cy="1018059"/>
          <a:chOff x="-1558937" y="32662813"/>
          <a:chExt cx="9691658" cy="1018059"/>
        </a:xfrm>
      </xdr:grpSpPr>
      <xdr:sp macro="" textlink="">
        <xdr:nvSpPr>
          <xdr:cNvPr id="248" name="Text Box 6">
            <a:extLst>
              <a:ext uri="{FF2B5EF4-FFF2-40B4-BE49-F238E27FC236}">
                <a16:creationId xmlns:a16="http://schemas.microsoft.com/office/drawing/2014/main" id="{00000000-0008-0000-0000-0000F8000000}"/>
              </a:ext>
            </a:extLst>
          </xdr:cNvPr>
          <xdr:cNvSpPr txBox="1">
            <a:spLocks noChangeArrowheads="1"/>
          </xdr:cNvSpPr>
        </xdr:nvSpPr>
        <xdr:spPr bwMode="auto">
          <a:xfrm>
            <a:off x="-1558937" y="32668849"/>
            <a:ext cx="2847975" cy="1012023"/>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100" b="1" i="0" u="none" strike="noStrike" kern="0" cap="none" spc="0" normalizeH="0" baseline="0" noProof="0">
                <a:ln>
                  <a:noFill/>
                </a:ln>
                <a:solidFill>
                  <a:srgbClr val="000000"/>
                </a:solidFill>
                <a:effectLst/>
                <a:uLnTx/>
                <a:uFillTx/>
                <a:latin typeface="Arial"/>
                <a:cs typeface="Arial"/>
              </a:rPr>
              <a:t>Elaboró</a:t>
            </a:r>
            <a:endParaRPr kumimoji="0" lang="es-MX" sz="11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100" b="0" i="0" u="none" strike="noStrike" kern="0" cap="none" spc="0" normalizeH="0" baseline="0" noProof="0">
                <a:ln>
                  <a:noFill/>
                </a:ln>
                <a:solidFill>
                  <a:srgbClr val="000000"/>
                </a:solidFill>
                <a:effectLst/>
                <a:uLnTx/>
                <a:uFillTx/>
                <a:latin typeface="Arial"/>
                <a:cs typeface="Arial"/>
              </a:rPr>
              <a:t>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100" b="1" i="0" u="none" strike="noStrike" kern="0" cap="none" spc="0" normalizeH="0" baseline="0" noProof="0">
                <a:ln>
                  <a:noFill/>
                </a:ln>
                <a:solidFill>
                  <a:srgbClr val="000000"/>
                </a:solidFill>
                <a:effectLst/>
                <a:uLnTx/>
                <a:uFillTx/>
                <a:latin typeface="Arial"/>
                <a:cs typeface="Arial"/>
              </a:rPr>
              <a:t>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100" b="1" i="0" u="none" strike="noStrike" kern="0" cap="none" spc="0" normalizeH="0" baseline="0" noProof="0">
                <a:ln>
                  <a:noFill/>
                </a:ln>
                <a:solidFill>
                  <a:srgbClr val="000000"/>
                </a:solidFill>
                <a:effectLst/>
                <a:uLnTx/>
                <a:uFillTx/>
                <a:latin typeface="Arial"/>
                <a:cs typeface="Arial"/>
              </a:rPr>
              <a:t>Mtra. Norma Lilia Morales Rebollledo</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100" b="1" i="0" u="none" strike="noStrike" kern="0" cap="none" spc="0" normalizeH="0" baseline="0" noProof="0">
                <a:ln>
                  <a:noFill/>
                </a:ln>
                <a:solidFill>
                  <a:srgbClr val="000000"/>
                </a:solidFill>
                <a:effectLst/>
                <a:uLnTx/>
                <a:uFillTx/>
                <a:latin typeface="Arial"/>
                <a:cs typeface="Arial"/>
              </a:rPr>
              <a:t>Directora de Planeación y Evaluación</a:t>
            </a:r>
          </a:p>
        </xdr:txBody>
      </xdr:sp>
      <xdr:sp macro="" textlink="">
        <xdr:nvSpPr>
          <xdr:cNvPr id="249" name="Text Box 8">
            <a:extLst>
              <a:ext uri="{FF2B5EF4-FFF2-40B4-BE49-F238E27FC236}">
                <a16:creationId xmlns:a16="http://schemas.microsoft.com/office/drawing/2014/main" id="{00000000-0008-0000-0000-0000F9000000}"/>
              </a:ext>
            </a:extLst>
          </xdr:cNvPr>
          <xdr:cNvSpPr txBox="1">
            <a:spLocks noChangeArrowheads="1"/>
          </xdr:cNvSpPr>
        </xdr:nvSpPr>
        <xdr:spPr bwMode="auto">
          <a:xfrm>
            <a:off x="5084721" y="32694909"/>
            <a:ext cx="3048000" cy="975966"/>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100" b="1" i="0" u="none" strike="noStrike" kern="0" cap="none" spc="0" normalizeH="0" baseline="0" noProof="0">
                <a:ln>
                  <a:noFill/>
                </a:ln>
                <a:solidFill>
                  <a:srgbClr val="000000"/>
                </a:solidFill>
                <a:effectLst/>
                <a:uLnTx/>
                <a:uFillTx/>
                <a:latin typeface="Arial"/>
                <a:cs typeface="Arial"/>
              </a:rPr>
              <a:t>Autorizó</a:t>
            </a:r>
            <a:endParaRPr kumimoji="0" lang="es-MX" sz="11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1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1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100" b="1" i="0" u="none" strike="noStrike" kern="0" cap="none" spc="0" normalizeH="0" baseline="0" noProof="0">
                <a:ln>
                  <a:noFill/>
                </a:ln>
                <a:solidFill>
                  <a:srgbClr val="000000"/>
                </a:solidFill>
                <a:effectLst/>
                <a:uLnTx/>
                <a:uFillTx/>
                <a:latin typeface="Arial"/>
                <a:cs typeface="Arial"/>
              </a:rPr>
              <a:t>Mtro. Francisco Javier Elisea de la Cruz</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100" b="1" i="0" u="none" strike="noStrike" kern="0" cap="none" spc="0" normalizeH="0" baseline="0" noProof="0">
                <a:ln>
                  <a:noFill/>
                </a:ln>
                <a:solidFill>
                  <a:srgbClr val="000000"/>
                </a:solidFill>
                <a:effectLst/>
                <a:uLnTx/>
                <a:uFillTx/>
                <a:latin typeface="Arial"/>
                <a:cs typeface="Arial"/>
              </a:rPr>
              <a:t>Rector</a:t>
            </a:r>
          </a:p>
        </xdr:txBody>
      </xdr:sp>
      <xdr:sp macro="" textlink="">
        <xdr:nvSpPr>
          <xdr:cNvPr id="250" name="Text Box 8">
            <a:extLst>
              <a:ext uri="{FF2B5EF4-FFF2-40B4-BE49-F238E27FC236}">
                <a16:creationId xmlns:a16="http://schemas.microsoft.com/office/drawing/2014/main" id="{00000000-0008-0000-0000-0000FA000000}"/>
              </a:ext>
            </a:extLst>
          </xdr:cNvPr>
          <xdr:cNvSpPr txBox="1">
            <a:spLocks noChangeArrowheads="1"/>
          </xdr:cNvSpPr>
        </xdr:nvSpPr>
        <xdr:spPr bwMode="auto">
          <a:xfrm>
            <a:off x="1793555" y="32662813"/>
            <a:ext cx="2972796" cy="984524"/>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100" b="1" i="0" u="none" strike="noStrike" kern="0" cap="none" spc="0" normalizeH="0" baseline="0" noProof="0">
                <a:ln>
                  <a:noFill/>
                </a:ln>
                <a:solidFill>
                  <a:srgbClr val="000000"/>
                </a:solidFill>
                <a:effectLst/>
                <a:uLnTx/>
                <a:uFillTx/>
                <a:latin typeface="Arial"/>
                <a:cs typeface="Arial"/>
              </a:rPr>
              <a:t>Aprobó</a:t>
            </a:r>
            <a:endParaRPr kumimoji="0" lang="es-MX" sz="11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1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100" b="1" i="0" u="none" strike="noStrike" kern="0" cap="none" spc="0" normalizeH="0" baseline="0" noProof="0">
                <a:ln>
                  <a:noFill/>
                </a:ln>
                <a:solidFill>
                  <a:srgbClr val="000000"/>
                </a:solidFill>
                <a:effectLst/>
                <a:uLnTx/>
                <a:uFillTx/>
                <a:latin typeface="Arial"/>
                <a:cs typeface="Arial"/>
              </a:rPr>
              <a:t>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100" b="1" i="0" u="none" strike="noStrike" kern="0" cap="none" spc="0" normalizeH="0" baseline="0" noProof="0">
                <a:ln>
                  <a:noFill/>
                </a:ln>
                <a:solidFill>
                  <a:srgbClr val="000000"/>
                </a:solidFill>
                <a:effectLst/>
                <a:uLnTx/>
                <a:uFillTx/>
                <a:latin typeface="Arial"/>
                <a:cs typeface="Arial"/>
              </a:rPr>
              <a:t>Mtro. Hilario Solís Cervantes</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100" b="1" i="0" u="none" strike="noStrike" kern="0" cap="none" spc="0" normalizeH="0" baseline="0" noProof="0">
                <a:ln>
                  <a:noFill/>
                </a:ln>
                <a:solidFill>
                  <a:srgbClr val="000000"/>
                </a:solidFill>
                <a:effectLst/>
                <a:uLnTx/>
                <a:uFillTx/>
                <a:latin typeface="Arial"/>
                <a:cs typeface="Arial"/>
              </a:rPr>
              <a:t>Director de Administración y Finanzas</a:t>
            </a:r>
          </a:p>
        </xdr:txBody>
      </xdr:sp>
    </xdr:grpSp>
    <xdr:clientData/>
  </xdr:twoCellAnchor>
  <xdr:twoCellAnchor>
    <xdr:from>
      <xdr:col>16</xdr:col>
      <xdr:colOff>441614</xdr:colOff>
      <xdr:row>42</xdr:row>
      <xdr:rowOff>173179</xdr:rowOff>
    </xdr:from>
    <xdr:to>
      <xdr:col>19</xdr:col>
      <xdr:colOff>848288</xdr:colOff>
      <xdr:row>48</xdr:row>
      <xdr:rowOff>103908</xdr:rowOff>
    </xdr:to>
    <xdr:sp macro="" textlink="">
      <xdr:nvSpPr>
        <xdr:cNvPr id="251" name="Text Box 5">
          <a:extLst>
            <a:ext uri="{FF2B5EF4-FFF2-40B4-BE49-F238E27FC236}">
              <a16:creationId xmlns:a16="http://schemas.microsoft.com/office/drawing/2014/main" id="{00000000-0008-0000-0000-0000FB000000}"/>
            </a:ext>
          </a:extLst>
        </xdr:cNvPr>
        <xdr:cNvSpPr txBox="1">
          <a:spLocks noChangeArrowheads="1"/>
        </xdr:cNvSpPr>
      </xdr:nvSpPr>
      <xdr:spPr bwMode="auto">
        <a:xfrm>
          <a:off x="10867159" y="28358520"/>
          <a:ext cx="3134288" cy="1073729"/>
        </a:xfrm>
        <a:prstGeom prst="rect">
          <a:avLst/>
        </a:prstGeom>
        <a:noFill/>
        <a:ln>
          <a:noFill/>
        </a:ln>
      </xdr:spPr>
      <xdr:txBody>
        <a:bodyPr vertOverflow="clip" wrap="square" lIns="0" tIns="0" rIns="0" bIns="0" anchor="t" upright="1"/>
        <a:lstStyle/>
        <a:p>
          <a:pPr algn="ctr" rtl="0">
            <a:defRPr sz="1000"/>
          </a:pPr>
          <a:endParaRPr lang="es-MX" sz="1050" b="1" i="0" u="none" strike="noStrike" baseline="0">
            <a:solidFill>
              <a:srgbClr val="000000"/>
            </a:solidFill>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100" b="1" i="0" u="none" strike="noStrike" kern="0" cap="none" spc="0" normalizeH="0" baseline="0">
              <a:ln>
                <a:noFill/>
              </a:ln>
              <a:solidFill>
                <a:srgbClr val="000000"/>
              </a:solidFill>
              <a:effectLst/>
              <a:uLnTx/>
              <a:uFillTx/>
              <a:latin typeface="Arial"/>
              <a:ea typeface="+mn-ea"/>
              <a:cs typeface="Arial"/>
            </a:rPr>
            <a:t>Revisado por:</a:t>
          </a:r>
        </a:p>
        <a:p>
          <a:pPr algn="ctr" rtl="0">
            <a:defRPr sz="1000"/>
          </a:pPr>
          <a:endParaRPr lang="es-MX" sz="1050" b="1" i="0" u="none" strike="noStrike" baseline="0">
            <a:solidFill>
              <a:srgbClr val="000000"/>
            </a:solidFill>
            <a:latin typeface="Arial"/>
            <a:cs typeface="Arial"/>
          </a:endParaRPr>
        </a:p>
        <a:p>
          <a:pPr algn="ctr" rtl="0">
            <a:defRPr sz="1000"/>
          </a:pPr>
          <a:endParaRPr lang="es-MX" sz="200" b="1" i="0" u="none" strike="noStrike" baseline="0">
            <a:solidFill>
              <a:srgbClr val="000000"/>
            </a:solidFill>
            <a:latin typeface="Arial"/>
            <a:cs typeface="Arial"/>
          </a:endParaRPr>
        </a:p>
        <a:p>
          <a:pPr algn="ctr" rtl="0">
            <a:defRPr sz="1000"/>
          </a:pPr>
          <a:r>
            <a:rPr lang="es-MX" sz="800" b="1" i="0" u="none" strike="noStrike" baseline="0">
              <a:solidFill>
                <a:srgbClr val="000000"/>
              </a:solidFill>
              <a:latin typeface="Arial"/>
              <a:cs typeface="Arial"/>
            </a:rPr>
            <a:t>______________________________________</a:t>
          </a:r>
        </a:p>
        <a:p>
          <a:pPr algn="ctr" rtl="0">
            <a:defRPr sz="1000"/>
          </a:pPr>
          <a:r>
            <a:rPr kumimoji="0" lang="es-MX" sz="1100" b="1" i="0" u="none" strike="noStrike" kern="0" cap="none" spc="0" normalizeH="0" baseline="0">
              <a:ln>
                <a:noFill/>
              </a:ln>
              <a:solidFill>
                <a:srgbClr val="000000"/>
              </a:solidFill>
              <a:effectLst/>
              <a:uLnTx/>
              <a:uFillTx/>
              <a:latin typeface="Arial"/>
              <a:ea typeface="+mn-ea"/>
              <a:cs typeface="Arial"/>
            </a:rPr>
            <a:t>C.P. Gregorio Radilla Salas</a:t>
          </a:r>
        </a:p>
        <a:p>
          <a:pPr algn="ctr" rtl="0">
            <a:defRPr sz="1000"/>
          </a:pPr>
          <a:r>
            <a:rPr kumimoji="0" lang="es-MX" sz="1100" b="1" i="0" u="none" strike="noStrike" kern="0" cap="none" spc="0" normalizeH="0" baseline="0">
              <a:ln>
                <a:noFill/>
              </a:ln>
              <a:solidFill>
                <a:srgbClr val="000000"/>
              </a:solidFill>
              <a:effectLst/>
              <a:uLnTx/>
              <a:uFillTx/>
              <a:latin typeface="Arial"/>
              <a:ea typeface="+mn-ea"/>
              <a:cs typeface="Arial"/>
            </a:rPr>
            <a:t>Comisario Público</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195</xdr:row>
      <xdr:rowOff>190499</xdr:rowOff>
    </xdr:from>
    <xdr:to>
      <xdr:col>8</xdr:col>
      <xdr:colOff>1107280</xdr:colOff>
      <xdr:row>259</xdr:row>
      <xdr:rowOff>0</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5142724"/>
          <a:ext cx="7841455" cy="12001501"/>
        </a:xfrm>
        <a:prstGeom prst="rect">
          <a:avLst/>
        </a:prstGeom>
        <a:noFill/>
        <a:ln>
          <a:noFill/>
        </a:ln>
      </xdr:spPr>
    </xdr:pic>
    <xdr:clientData/>
  </xdr:twoCellAnchor>
  <xdr:twoCellAnchor editAs="oneCell">
    <xdr:from>
      <xdr:col>0</xdr:col>
      <xdr:colOff>0</xdr:colOff>
      <xdr:row>0</xdr:row>
      <xdr:rowOff>0</xdr:rowOff>
    </xdr:from>
    <xdr:to>
      <xdr:col>8</xdr:col>
      <xdr:colOff>1059656</xdr:colOff>
      <xdr:row>53</xdr:row>
      <xdr:rowOff>153080</xdr:rowOff>
    </xdr:to>
    <xdr:pic>
      <xdr:nvPicPr>
        <xdr:cNvPr id="3" name="Imagen 2"/>
        <xdr:cNvPicPr>
          <a:picLocks noChangeAspect="1"/>
        </xdr:cNvPicPr>
      </xdr:nvPicPr>
      <xdr:blipFill>
        <a:blip xmlns:r="http://schemas.openxmlformats.org/officeDocument/2006/relationships" r:embed="rId2"/>
        <a:stretch>
          <a:fillRect/>
        </a:stretch>
      </xdr:blipFill>
      <xdr:spPr>
        <a:xfrm>
          <a:off x="0" y="0"/>
          <a:ext cx="7793831" cy="102495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9"/>
  <sheetViews>
    <sheetView view="pageBreakPreview" topLeftCell="A28" zoomScale="130" zoomScaleNormal="110" zoomScaleSheetLayoutView="130" zoomScalePageLayoutView="148" workbookViewId="0">
      <selection activeCell="D36" sqref="D36"/>
    </sheetView>
  </sheetViews>
  <sheetFormatPr baseColWidth="10" defaultRowHeight="15"/>
  <cols>
    <col min="1" max="2" width="5.140625" customWidth="1"/>
    <col min="3" max="3" width="11.42578125" customWidth="1"/>
    <col min="4" max="4" width="12.5703125" customWidth="1"/>
    <col min="5" max="5" width="11.42578125" customWidth="1"/>
    <col min="6" max="6" width="16.42578125" customWidth="1"/>
    <col min="7" max="7" width="11.42578125" customWidth="1"/>
    <col min="8" max="8" width="9.140625" customWidth="1"/>
    <col min="9" max="9" width="11.42578125" hidden="1" customWidth="1"/>
    <col min="10" max="10" width="11.42578125" customWidth="1"/>
    <col min="11" max="11" width="7.140625" customWidth="1"/>
    <col min="12" max="12" width="7.85546875" customWidth="1"/>
    <col min="13" max="13" width="7" customWidth="1"/>
    <col min="14" max="14" width="6.28515625" customWidth="1"/>
    <col min="15" max="15" width="8.28515625" customWidth="1"/>
    <col min="16" max="16" width="14" customWidth="1"/>
    <col min="17" max="18" width="13.42578125" customWidth="1"/>
    <col min="19" max="21" width="14.140625" bestFit="1" customWidth="1"/>
    <col min="22" max="22" width="19.140625" customWidth="1"/>
    <col min="23" max="23" width="14" customWidth="1"/>
    <col min="24" max="24" width="14.140625" customWidth="1"/>
    <col min="25" max="25" width="15.28515625" customWidth="1"/>
    <col min="26" max="26" width="15.140625" bestFit="1" customWidth="1"/>
    <col min="27" max="27" width="14.28515625" customWidth="1"/>
    <col min="28" max="28" width="14.42578125" customWidth="1"/>
  </cols>
  <sheetData>
    <row r="1" spans="1:22" ht="15" customHeight="1">
      <c r="A1" s="76" t="s">
        <v>11</v>
      </c>
      <c r="B1" s="76"/>
      <c r="C1" s="76"/>
      <c r="D1" s="77"/>
      <c r="E1" s="72" t="s">
        <v>101</v>
      </c>
      <c r="F1" s="72"/>
      <c r="G1" s="72"/>
      <c r="H1" s="72"/>
      <c r="I1" s="72"/>
      <c r="J1" s="72"/>
      <c r="K1" s="72"/>
      <c r="L1" s="72"/>
      <c r="M1" s="72"/>
      <c r="N1" s="72"/>
      <c r="O1" s="72"/>
      <c r="P1" s="72"/>
      <c r="Q1" s="72"/>
      <c r="R1" s="72"/>
      <c r="S1" s="72"/>
      <c r="T1" s="72"/>
    </row>
    <row r="2" spans="1:22" ht="15" customHeight="1">
      <c r="A2" s="76" t="s">
        <v>13</v>
      </c>
      <c r="B2" s="76"/>
      <c r="C2" s="76"/>
      <c r="D2" s="77"/>
      <c r="E2" s="73">
        <f>T42</f>
        <v>101243593.08999996</v>
      </c>
      <c r="F2" s="74"/>
      <c r="G2" s="74"/>
      <c r="H2" s="74"/>
      <c r="I2" s="74"/>
      <c r="J2" s="74"/>
      <c r="K2" s="74"/>
      <c r="L2" s="74"/>
      <c r="M2" s="74"/>
      <c r="N2" s="74"/>
      <c r="O2" s="74"/>
      <c r="P2" s="74"/>
      <c r="Q2" s="74"/>
      <c r="R2" s="74"/>
      <c r="S2" s="74"/>
      <c r="T2" s="75"/>
      <c r="V2" s="24"/>
    </row>
    <row r="3" spans="1:22" ht="15" customHeight="1">
      <c r="A3" s="76" t="s">
        <v>14</v>
      </c>
      <c r="B3" s="76"/>
      <c r="C3" s="76"/>
      <c r="D3" s="77"/>
      <c r="E3" s="54">
        <v>2024</v>
      </c>
      <c r="F3" s="55"/>
      <c r="G3" s="55"/>
      <c r="H3" s="55"/>
      <c r="I3" s="55"/>
      <c r="J3" s="55"/>
      <c r="K3" s="55"/>
      <c r="L3" s="55"/>
      <c r="M3" s="55"/>
      <c r="N3" s="55"/>
      <c r="O3" s="55"/>
      <c r="P3" s="55"/>
      <c r="Q3" s="55"/>
      <c r="R3" s="55"/>
      <c r="S3" s="55"/>
      <c r="T3" s="56"/>
    </row>
    <row r="4" spans="1:22" ht="15" customHeight="1">
      <c r="A4" s="76" t="s">
        <v>15</v>
      </c>
      <c r="B4" s="76"/>
      <c r="C4" s="76"/>
      <c r="D4" s="77"/>
      <c r="E4" s="54" t="s">
        <v>100</v>
      </c>
      <c r="F4" s="55"/>
      <c r="G4" s="55"/>
      <c r="H4" s="55"/>
      <c r="I4" s="55"/>
      <c r="J4" s="55"/>
      <c r="K4" s="55"/>
      <c r="L4" s="55"/>
      <c r="M4" s="55"/>
      <c r="N4" s="55"/>
      <c r="O4" s="55"/>
      <c r="P4" s="55"/>
      <c r="Q4" s="55"/>
      <c r="R4" s="55"/>
      <c r="S4" s="55"/>
      <c r="T4" s="56"/>
    </row>
    <row r="5" spans="1:22" ht="15" customHeight="1">
      <c r="A5" s="76" t="s">
        <v>12</v>
      </c>
      <c r="B5" s="76"/>
      <c r="C5" s="76"/>
      <c r="D5" s="77"/>
      <c r="E5" s="57" t="s">
        <v>23</v>
      </c>
      <c r="F5" s="58"/>
      <c r="G5" s="58"/>
      <c r="H5" s="58"/>
      <c r="I5" s="58"/>
      <c r="J5" s="58"/>
      <c r="K5" s="58"/>
      <c r="L5" s="58"/>
      <c r="M5" s="58"/>
      <c r="N5" s="58"/>
      <c r="O5" s="58"/>
      <c r="P5" s="58"/>
      <c r="Q5" s="58"/>
      <c r="R5" s="58"/>
      <c r="S5" s="58"/>
      <c r="T5" s="59"/>
    </row>
    <row r="6" spans="1:22" ht="151.5" customHeight="1">
      <c r="A6" s="76" t="s">
        <v>209</v>
      </c>
      <c r="B6" s="76"/>
      <c r="C6" s="76"/>
      <c r="D6" s="77"/>
      <c r="E6" s="66" t="s">
        <v>210</v>
      </c>
      <c r="F6" s="67"/>
      <c r="G6" s="67"/>
      <c r="H6" s="67"/>
      <c r="I6" s="68"/>
      <c r="J6" s="39" t="s">
        <v>208</v>
      </c>
      <c r="K6" s="69" t="s">
        <v>211</v>
      </c>
      <c r="L6" s="70"/>
      <c r="M6" s="70"/>
      <c r="N6" s="70"/>
      <c r="O6" s="70"/>
      <c r="P6" s="70"/>
      <c r="Q6" s="70"/>
      <c r="R6" s="70"/>
      <c r="S6" s="70"/>
      <c r="T6" s="71"/>
    </row>
    <row r="7" spans="1:22" ht="90" customHeight="1">
      <c r="A7" s="76" t="s">
        <v>213</v>
      </c>
      <c r="B7" s="76"/>
      <c r="C7" s="76"/>
      <c r="D7" s="77"/>
      <c r="E7" s="80" t="s">
        <v>212</v>
      </c>
      <c r="F7" s="81"/>
      <c r="G7" s="81"/>
      <c r="H7" s="81"/>
      <c r="I7" s="81"/>
      <c r="J7" s="81"/>
      <c r="K7" s="81"/>
      <c r="L7" s="81"/>
      <c r="M7" s="81"/>
      <c r="N7" s="81"/>
      <c r="O7" s="81"/>
      <c r="P7" s="81"/>
      <c r="Q7" s="81"/>
      <c r="R7" s="81"/>
      <c r="S7" s="81"/>
      <c r="T7" s="82"/>
    </row>
    <row r="8" spans="1:22" ht="9.75" customHeight="1"/>
    <row r="9" spans="1:22" ht="15" customHeight="1">
      <c r="A9" s="88" t="s">
        <v>16</v>
      </c>
      <c r="B9" s="88" t="s">
        <v>179</v>
      </c>
      <c r="C9" s="88" t="s">
        <v>17</v>
      </c>
      <c r="D9" s="88" t="s">
        <v>2</v>
      </c>
      <c r="E9" s="60" t="s">
        <v>19</v>
      </c>
      <c r="F9" s="61"/>
      <c r="G9" s="61"/>
      <c r="H9" s="62"/>
      <c r="I9" s="63" t="s">
        <v>22</v>
      </c>
      <c r="J9" s="63" t="s">
        <v>4</v>
      </c>
      <c r="K9" s="60" t="s">
        <v>250</v>
      </c>
      <c r="L9" s="61"/>
      <c r="M9" s="61"/>
      <c r="N9" s="61"/>
      <c r="O9" s="62"/>
      <c r="P9" s="83" t="s">
        <v>6</v>
      </c>
      <c r="Q9" s="84"/>
      <c r="R9" s="84"/>
      <c r="S9" s="84"/>
      <c r="T9" s="85"/>
    </row>
    <row r="10" spans="1:22" ht="15" customHeight="1">
      <c r="A10" s="88"/>
      <c r="B10" s="88"/>
      <c r="C10" s="88"/>
      <c r="D10" s="88"/>
      <c r="E10" s="63" t="s">
        <v>18</v>
      </c>
      <c r="F10" s="63" t="s">
        <v>0</v>
      </c>
      <c r="G10" s="63" t="s">
        <v>1</v>
      </c>
      <c r="H10" s="63" t="s">
        <v>20</v>
      </c>
      <c r="I10" s="64"/>
      <c r="J10" s="64"/>
      <c r="K10" s="60" t="s">
        <v>5</v>
      </c>
      <c r="L10" s="61"/>
      <c r="M10" s="61"/>
      <c r="N10" s="61"/>
      <c r="O10" s="62"/>
      <c r="P10" s="60" t="s">
        <v>102</v>
      </c>
      <c r="Q10" s="61"/>
      <c r="R10" s="61"/>
      <c r="S10" s="61"/>
      <c r="T10" s="62"/>
    </row>
    <row r="11" spans="1:22" ht="33.75">
      <c r="A11" s="88"/>
      <c r="B11" s="88"/>
      <c r="C11" s="88"/>
      <c r="D11" s="88"/>
      <c r="E11" s="65"/>
      <c r="F11" s="65"/>
      <c r="G11" s="65"/>
      <c r="H11" s="65"/>
      <c r="I11" s="65"/>
      <c r="J11" s="65"/>
      <c r="K11" s="5" t="s">
        <v>7</v>
      </c>
      <c r="L11" s="5" t="s">
        <v>8</v>
      </c>
      <c r="M11" s="5" t="s">
        <v>9</v>
      </c>
      <c r="N11" s="5" t="s">
        <v>10</v>
      </c>
      <c r="O11" s="5" t="s">
        <v>21</v>
      </c>
      <c r="P11" s="5" t="s">
        <v>7</v>
      </c>
      <c r="Q11" s="5" t="s">
        <v>8</v>
      </c>
      <c r="R11" s="5" t="s">
        <v>9</v>
      </c>
      <c r="S11" s="5" t="s">
        <v>10</v>
      </c>
      <c r="T11" s="48" t="s">
        <v>3</v>
      </c>
    </row>
    <row r="12" spans="1:22" ht="135">
      <c r="A12" s="23">
        <v>1</v>
      </c>
      <c r="B12" s="23" t="s">
        <v>180</v>
      </c>
      <c r="C12" s="9" t="s">
        <v>173</v>
      </c>
      <c r="D12" s="9" t="s">
        <v>75</v>
      </c>
      <c r="E12" s="9" t="s">
        <v>150</v>
      </c>
      <c r="F12" s="9" t="s">
        <v>151</v>
      </c>
      <c r="G12" s="9" t="s">
        <v>162</v>
      </c>
      <c r="H12" s="9" t="s">
        <v>163</v>
      </c>
      <c r="I12" s="9" t="s">
        <v>83</v>
      </c>
      <c r="J12" s="9" t="s">
        <v>249</v>
      </c>
      <c r="K12" s="9">
        <v>0</v>
      </c>
      <c r="L12" s="9">
        <v>409</v>
      </c>
      <c r="M12" s="9">
        <v>305</v>
      </c>
      <c r="N12" s="9">
        <v>0</v>
      </c>
      <c r="O12" s="9">
        <f>SUM(K12:N12)</f>
        <v>714</v>
      </c>
      <c r="P12" s="43">
        <f>P13+P14</f>
        <v>18048526.699166588</v>
      </c>
      <c r="Q12" s="43">
        <f t="shared" ref="Q12:S12" si="0">Q13+Q14</f>
        <v>27497751.048719343</v>
      </c>
      <c r="R12" s="43">
        <f t="shared" si="0"/>
        <v>23718743.06057512</v>
      </c>
      <c r="S12" s="43">
        <f t="shared" si="0"/>
        <v>31978572.281538937</v>
      </c>
      <c r="T12" s="50">
        <f>SUM(P12:S12)</f>
        <v>101243593.08999997</v>
      </c>
      <c r="U12" s="30"/>
      <c r="V12" s="24"/>
    </row>
    <row r="13" spans="1:22" ht="54">
      <c r="A13" s="23">
        <v>2</v>
      </c>
      <c r="B13" s="87" t="s">
        <v>181</v>
      </c>
      <c r="C13" s="9" t="s">
        <v>174</v>
      </c>
      <c r="D13" s="9" t="s">
        <v>75</v>
      </c>
      <c r="E13" s="9" t="s">
        <v>152</v>
      </c>
      <c r="F13" s="9" t="s">
        <v>153</v>
      </c>
      <c r="G13" s="9" t="s">
        <v>162</v>
      </c>
      <c r="H13" s="9" t="s">
        <v>164</v>
      </c>
      <c r="I13" s="9" t="s">
        <v>83</v>
      </c>
      <c r="J13" s="9" t="s">
        <v>249</v>
      </c>
      <c r="K13" s="9">
        <v>0</v>
      </c>
      <c r="L13" s="9">
        <v>53</v>
      </c>
      <c r="M13" s="9">
        <v>34</v>
      </c>
      <c r="N13" s="9">
        <v>73</v>
      </c>
      <c r="O13" s="9">
        <f>SUM(K13:N13)</f>
        <v>160</v>
      </c>
      <c r="P13" s="43">
        <f>(P15+P16+P17+P18+P19+P20)*55%</f>
        <v>9926689.684541624</v>
      </c>
      <c r="Q13" s="43">
        <f>(Q15+Q16+Q17+Q18+Q19+Q20)*55%</f>
        <v>15123763.076795639</v>
      </c>
      <c r="R13" s="43">
        <f t="shared" ref="R13:S13" si="1">(R15+R16+R17+R18+R19+R20)*55%</f>
        <v>13045308.683316316</v>
      </c>
      <c r="S13" s="43">
        <f t="shared" si="1"/>
        <v>17588214.754846416</v>
      </c>
      <c r="T13" s="78">
        <f>SUM(P13:S14)</f>
        <v>101243593.09</v>
      </c>
    </row>
    <row r="14" spans="1:22" ht="54">
      <c r="A14" s="23">
        <v>3</v>
      </c>
      <c r="B14" s="87"/>
      <c r="C14" s="9" t="s">
        <v>175</v>
      </c>
      <c r="D14" s="9" t="s">
        <v>75</v>
      </c>
      <c r="E14" s="9" t="s">
        <v>154</v>
      </c>
      <c r="F14" s="9" t="s">
        <v>155</v>
      </c>
      <c r="G14" s="9" t="s">
        <v>162</v>
      </c>
      <c r="H14" s="9" t="s">
        <v>165</v>
      </c>
      <c r="I14" s="9" t="s">
        <v>83</v>
      </c>
      <c r="J14" s="9" t="s">
        <v>249</v>
      </c>
      <c r="K14" s="9">
        <v>0</v>
      </c>
      <c r="L14" s="9">
        <v>76</v>
      </c>
      <c r="M14" s="9">
        <v>3</v>
      </c>
      <c r="N14" s="9">
        <v>11</v>
      </c>
      <c r="O14" s="9">
        <f>SUM(K14:N14)</f>
        <v>90</v>
      </c>
      <c r="P14" s="43">
        <f>(P15+P16+P17+P18+P19+P20)-P13</f>
        <v>8121837.0146249644</v>
      </c>
      <c r="Q14" s="43">
        <f t="shared" ref="Q14:S14" si="2">(Q15+Q16+Q17+Q18+Q19+Q20)-Q13</f>
        <v>12373987.971923703</v>
      </c>
      <c r="R14" s="43">
        <f t="shared" si="2"/>
        <v>10673434.377258804</v>
      </c>
      <c r="S14" s="43">
        <f t="shared" si="2"/>
        <v>14390357.526692521</v>
      </c>
      <c r="T14" s="79"/>
    </row>
    <row r="15" spans="1:22" ht="108">
      <c r="A15" s="23">
        <v>4</v>
      </c>
      <c r="B15" s="86" t="s">
        <v>183</v>
      </c>
      <c r="C15" s="9" t="s">
        <v>185</v>
      </c>
      <c r="D15" s="9" t="s">
        <v>75</v>
      </c>
      <c r="E15" s="9" t="s">
        <v>184</v>
      </c>
      <c r="F15" s="9" t="s">
        <v>186</v>
      </c>
      <c r="G15" s="9" t="s">
        <v>162</v>
      </c>
      <c r="H15" s="9" t="s">
        <v>166</v>
      </c>
      <c r="I15" s="9" t="s">
        <v>83</v>
      </c>
      <c r="J15" s="9" t="s">
        <v>249</v>
      </c>
      <c r="K15" s="9">
        <v>0</v>
      </c>
      <c r="L15" s="9">
        <v>0</v>
      </c>
      <c r="M15" s="9">
        <v>0</v>
      </c>
      <c r="N15" s="9">
        <v>1</v>
      </c>
      <c r="O15" s="9">
        <f t="shared" ref="O15:O22" si="3">K15+L15+M15+N15</f>
        <v>1</v>
      </c>
      <c r="P15" s="43">
        <f>P21</f>
        <v>1305011.9270103299</v>
      </c>
      <c r="Q15" s="43">
        <f t="shared" ref="Q15:S15" si="4">Q21</f>
        <v>2002358.2819749999</v>
      </c>
      <c r="R15" s="43">
        <f t="shared" si="4"/>
        <v>1955037.7042704499</v>
      </c>
      <c r="S15" s="43">
        <f t="shared" si="4"/>
        <v>2405497.81068272</v>
      </c>
      <c r="T15" s="51">
        <f t="shared" ref="T15:T20" si="5">SUM(P15:S15)</f>
        <v>7667905.7239384986</v>
      </c>
    </row>
    <row r="16" spans="1:22" ht="45">
      <c r="A16" s="23">
        <v>5</v>
      </c>
      <c r="B16" s="86"/>
      <c r="C16" s="9" t="s">
        <v>176</v>
      </c>
      <c r="D16" s="9" t="s">
        <v>75</v>
      </c>
      <c r="E16" s="9" t="s">
        <v>156</v>
      </c>
      <c r="F16" s="28" t="s">
        <v>157</v>
      </c>
      <c r="G16" s="28" t="s">
        <v>84</v>
      </c>
      <c r="H16" s="28" t="s">
        <v>167</v>
      </c>
      <c r="I16" s="28" t="s">
        <v>83</v>
      </c>
      <c r="J16" s="28" t="s">
        <v>249</v>
      </c>
      <c r="K16" s="28">
        <v>6</v>
      </c>
      <c r="L16" s="28">
        <v>8</v>
      </c>
      <c r="M16" s="28">
        <v>9</v>
      </c>
      <c r="N16" s="28">
        <v>8</v>
      </c>
      <c r="O16" s="9">
        <f t="shared" si="3"/>
        <v>31</v>
      </c>
      <c r="P16" s="43">
        <f>P22+P23+P24+P25+P26+P27+P28+P29+P30</f>
        <v>15602301.031132372</v>
      </c>
      <c r="Q16" s="43">
        <f t="shared" ref="Q16:S16" si="6">Q22+Q23+Q24+Q25+Q26+Q27+Q28+Q29+Q30</f>
        <v>23833581.795777094</v>
      </c>
      <c r="R16" s="43">
        <f t="shared" si="6"/>
        <v>20054876.16238302</v>
      </c>
      <c r="S16" s="43">
        <f t="shared" si="6"/>
        <v>27391399.835717801</v>
      </c>
      <c r="T16" s="51">
        <f t="shared" si="5"/>
        <v>86882158.825010285</v>
      </c>
    </row>
    <row r="17" spans="1:28" ht="45">
      <c r="A17" s="23">
        <v>6</v>
      </c>
      <c r="B17" s="86"/>
      <c r="C17" s="9" t="s">
        <v>177</v>
      </c>
      <c r="D17" s="9" t="s">
        <v>75</v>
      </c>
      <c r="E17" s="9" t="s">
        <v>158</v>
      </c>
      <c r="F17" s="9" t="s">
        <v>159</v>
      </c>
      <c r="G17" s="9" t="s">
        <v>84</v>
      </c>
      <c r="H17" s="9" t="s">
        <v>168</v>
      </c>
      <c r="I17" s="9" t="s">
        <v>83</v>
      </c>
      <c r="J17" s="9" t="s">
        <v>249</v>
      </c>
      <c r="K17" s="9">
        <f>K31+K32</f>
        <v>604</v>
      </c>
      <c r="L17" s="9">
        <f t="shared" ref="L17:N17" si="7">L31+L32</f>
        <v>571</v>
      </c>
      <c r="M17" s="9">
        <f t="shared" si="7"/>
        <v>702</v>
      </c>
      <c r="N17" s="9">
        <f t="shared" si="7"/>
        <v>0</v>
      </c>
      <c r="O17" s="9">
        <f t="shared" si="3"/>
        <v>1877</v>
      </c>
      <c r="P17" s="43">
        <f>P31+P32</f>
        <v>189354.99215915595</v>
      </c>
      <c r="Q17" s="43">
        <f t="shared" ref="Q17:S17" si="8">Q31+Q32</f>
        <v>242650.53450255524</v>
      </c>
      <c r="R17" s="43">
        <f t="shared" si="8"/>
        <v>199558.04762426915</v>
      </c>
      <c r="S17" s="43">
        <f t="shared" si="8"/>
        <v>301387.65027828165</v>
      </c>
      <c r="T17" s="51">
        <f t="shared" si="5"/>
        <v>932951.22456426197</v>
      </c>
    </row>
    <row r="18" spans="1:28" ht="63">
      <c r="A18" s="23">
        <v>7</v>
      </c>
      <c r="B18" s="86"/>
      <c r="C18" s="9" t="s">
        <v>189</v>
      </c>
      <c r="D18" s="9" t="s">
        <v>75</v>
      </c>
      <c r="E18" s="9" t="s">
        <v>190</v>
      </c>
      <c r="F18" s="9" t="s">
        <v>191</v>
      </c>
      <c r="G18" s="9" t="s">
        <v>84</v>
      </c>
      <c r="H18" s="9" t="s">
        <v>169</v>
      </c>
      <c r="I18" s="9" t="s">
        <v>83</v>
      </c>
      <c r="J18" s="9" t="s">
        <v>249</v>
      </c>
      <c r="K18" s="9">
        <v>2</v>
      </c>
      <c r="L18" s="9">
        <v>2</v>
      </c>
      <c r="M18" s="9">
        <v>2</v>
      </c>
      <c r="N18" s="9">
        <v>2</v>
      </c>
      <c r="O18" s="9">
        <f t="shared" si="3"/>
        <v>8</v>
      </c>
      <c r="P18" s="43">
        <f>P33+P34</f>
        <v>252817.73229187436</v>
      </c>
      <c r="Q18" s="43">
        <f t="shared" ref="Q18:S18" si="9">Q33+Q34</f>
        <v>379726.59843781206</v>
      </c>
      <c r="R18" s="43">
        <f t="shared" si="9"/>
        <v>373406.38322865125</v>
      </c>
      <c r="S18" s="43">
        <f t="shared" si="9"/>
        <v>490274.77904478979</v>
      </c>
      <c r="T18" s="51">
        <f t="shared" si="5"/>
        <v>1496225.4930031274</v>
      </c>
    </row>
    <row r="19" spans="1:28" ht="63">
      <c r="A19" s="23">
        <v>8</v>
      </c>
      <c r="B19" s="86"/>
      <c r="C19" s="9" t="s">
        <v>178</v>
      </c>
      <c r="D19" s="9" t="s">
        <v>75</v>
      </c>
      <c r="E19" s="9" t="s">
        <v>160</v>
      </c>
      <c r="F19" s="9" t="s">
        <v>161</v>
      </c>
      <c r="G19" s="9" t="s">
        <v>84</v>
      </c>
      <c r="H19" s="9" t="s">
        <v>170</v>
      </c>
      <c r="I19" s="9" t="s">
        <v>83</v>
      </c>
      <c r="J19" s="9" t="s">
        <v>249</v>
      </c>
      <c r="K19" s="9">
        <v>2</v>
      </c>
      <c r="L19" s="9">
        <v>3</v>
      </c>
      <c r="M19" s="9">
        <v>3</v>
      </c>
      <c r="N19" s="9">
        <v>3</v>
      </c>
      <c r="O19" s="9">
        <f t="shared" si="3"/>
        <v>11</v>
      </c>
      <c r="P19" s="43">
        <f>P35+P36+P37</f>
        <v>148125.69781324896</v>
      </c>
      <c r="Q19" s="43">
        <f t="shared" ref="Q19:S19" si="10">Q35+Q36+Q37</f>
        <v>221688.54671987321</v>
      </c>
      <c r="R19" s="43">
        <f t="shared" si="10"/>
        <v>224973.34331544966</v>
      </c>
      <c r="S19" s="43">
        <f t="shared" si="10"/>
        <v>289625.6833703703</v>
      </c>
      <c r="T19" s="51">
        <f t="shared" si="5"/>
        <v>884413.27121894213</v>
      </c>
      <c r="Y19" s="24"/>
      <c r="Z19" s="24"/>
    </row>
    <row r="20" spans="1:28" ht="74.25" customHeight="1">
      <c r="A20" s="23">
        <v>9</v>
      </c>
      <c r="B20" s="86"/>
      <c r="C20" s="9" t="s">
        <v>243</v>
      </c>
      <c r="D20" s="9" t="s">
        <v>75</v>
      </c>
      <c r="E20" s="28" t="s">
        <v>251</v>
      </c>
      <c r="F20" s="9" t="s">
        <v>244</v>
      </c>
      <c r="G20" s="9" t="s">
        <v>84</v>
      </c>
      <c r="H20" s="9" t="s">
        <v>171</v>
      </c>
      <c r="I20" s="9" t="s">
        <v>83</v>
      </c>
      <c r="J20" s="9" t="s">
        <v>249</v>
      </c>
      <c r="K20" s="9">
        <v>4</v>
      </c>
      <c r="L20" s="9">
        <v>4</v>
      </c>
      <c r="M20" s="9">
        <v>4</v>
      </c>
      <c r="N20" s="9">
        <v>4</v>
      </c>
      <c r="O20" s="9">
        <f t="shared" si="3"/>
        <v>16</v>
      </c>
      <c r="P20" s="43">
        <f>P38+P39+P40+P41</f>
        <v>550915.31875961064</v>
      </c>
      <c r="Q20" s="43">
        <f t="shared" ref="Q20:S20" si="11">Q38+Q39+Q40+Q41</f>
        <v>817745.29130700906</v>
      </c>
      <c r="R20" s="43">
        <f t="shared" si="11"/>
        <v>910891.41975328221</v>
      </c>
      <c r="S20" s="43">
        <f t="shared" si="11"/>
        <v>1100386.522444976</v>
      </c>
      <c r="T20" s="51">
        <f t="shared" si="5"/>
        <v>3379938.5522648781</v>
      </c>
    </row>
    <row r="21" spans="1:28" ht="45.75" customHeight="1">
      <c r="A21" s="23">
        <v>10</v>
      </c>
      <c r="B21" s="86" t="s">
        <v>182</v>
      </c>
      <c r="C21" s="28" t="s">
        <v>187</v>
      </c>
      <c r="D21" s="28" t="s">
        <v>75</v>
      </c>
      <c r="E21" s="8" t="s">
        <v>188</v>
      </c>
      <c r="F21" s="8" t="s">
        <v>192</v>
      </c>
      <c r="G21" s="28" t="s">
        <v>84</v>
      </c>
      <c r="H21" s="7" t="s">
        <v>25</v>
      </c>
      <c r="I21" s="28" t="s">
        <v>83</v>
      </c>
      <c r="J21" s="9" t="s">
        <v>249</v>
      </c>
      <c r="K21" s="28">
        <v>0</v>
      </c>
      <c r="L21" s="28">
        <v>0</v>
      </c>
      <c r="M21" s="28">
        <v>0</v>
      </c>
      <c r="N21" s="28">
        <v>1</v>
      </c>
      <c r="O21" s="26">
        <f t="shared" si="3"/>
        <v>1</v>
      </c>
      <c r="P21" s="45">
        <v>1305011.9270103299</v>
      </c>
      <c r="Q21" s="46">
        <v>2002358.2819749999</v>
      </c>
      <c r="R21" s="45">
        <v>1955037.7042704499</v>
      </c>
      <c r="S21" s="46">
        <v>2405497.81068272</v>
      </c>
      <c r="T21" s="49">
        <f>SUM(P21:S21)</f>
        <v>7667905.7239384986</v>
      </c>
      <c r="U21" s="47"/>
      <c r="V21" s="47"/>
      <c r="W21" s="47"/>
      <c r="X21" s="47"/>
      <c r="Y21" s="31"/>
      <c r="Z21" s="31"/>
      <c r="AA21" s="31"/>
      <c r="AB21" s="31"/>
    </row>
    <row r="22" spans="1:28" ht="50.25" customHeight="1">
      <c r="A22" s="23">
        <v>11</v>
      </c>
      <c r="B22" s="86"/>
      <c r="C22" s="8" t="s">
        <v>26</v>
      </c>
      <c r="D22" s="28" t="s">
        <v>172</v>
      </c>
      <c r="E22" s="9" t="s">
        <v>47</v>
      </c>
      <c r="F22" s="9" t="s">
        <v>48</v>
      </c>
      <c r="G22" s="28" t="s">
        <v>84</v>
      </c>
      <c r="H22" s="7" t="s">
        <v>27</v>
      </c>
      <c r="I22" s="28" t="s">
        <v>83</v>
      </c>
      <c r="J22" s="9" t="s">
        <v>249</v>
      </c>
      <c r="K22" s="28">
        <v>1669</v>
      </c>
      <c r="L22" s="28">
        <v>1254</v>
      </c>
      <c r="M22" s="28">
        <v>1672</v>
      </c>
      <c r="N22" s="28">
        <v>1672</v>
      </c>
      <c r="O22" s="26">
        <f t="shared" si="3"/>
        <v>6267</v>
      </c>
      <c r="P22" s="45">
        <v>9849875.226387579</v>
      </c>
      <c r="Q22" s="46">
        <v>15290773.693632063</v>
      </c>
      <c r="R22" s="45">
        <v>11951518.792642158</v>
      </c>
      <c r="S22" s="46">
        <v>19319418.579430375</v>
      </c>
      <c r="T22" s="49">
        <f t="shared" ref="T22:T41" si="12">SUM(P22:S22)</f>
        <v>56411586.292092174</v>
      </c>
      <c r="U22" s="47"/>
      <c r="V22" s="47"/>
      <c r="W22" s="47"/>
      <c r="X22" s="47"/>
      <c r="Y22" s="31"/>
      <c r="Z22" s="31"/>
      <c r="AA22" s="31"/>
      <c r="AB22" s="31"/>
    </row>
    <row r="23" spans="1:28" ht="45">
      <c r="A23" s="23">
        <v>12</v>
      </c>
      <c r="B23" s="86"/>
      <c r="C23" s="8" t="s">
        <v>85</v>
      </c>
      <c r="D23" s="28" t="s">
        <v>248</v>
      </c>
      <c r="E23" s="8" t="s">
        <v>49</v>
      </c>
      <c r="F23" s="8" t="s">
        <v>50</v>
      </c>
      <c r="G23" s="28" t="s">
        <v>84</v>
      </c>
      <c r="H23" s="7" t="s">
        <v>28</v>
      </c>
      <c r="I23" s="28" t="s">
        <v>83</v>
      </c>
      <c r="J23" s="28" t="s">
        <v>249</v>
      </c>
      <c r="K23" s="28">
        <v>0</v>
      </c>
      <c r="L23" s="28">
        <v>101</v>
      </c>
      <c r="M23" s="28">
        <v>101</v>
      </c>
      <c r="N23" s="28">
        <v>101</v>
      </c>
      <c r="O23" s="26">
        <f>K23+L23+M23+N23</f>
        <v>303</v>
      </c>
      <c r="P23" s="45">
        <v>477573.31989587389</v>
      </c>
      <c r="Q23" s="46">
        <v>694763.89443874499</v>
      </c>
      <c r="R23" s="45">
        <v>490449.68711731775</v>
      </c>
      <c r="S23" s="46">
        <v>588558.04094337893</v>
      </c>
      <c r="T23" s="49">
        <f t="shared" si="12"/>
        <v>2251344.9423953155</v>
      </c>
      <c r="U23" s="47"/>
      <c r="V23" s="47"/>
      <c r="W23" s="47"/>
      <c r="X23" s="47"/>
      <c r="Y23" s="31"/>
      <c r="Z23" s="31"/>
      <c r="AA23" s="31"/>
      <c r="AB23" s="31"/>
    </row>
    <row r="24" spans="1:28" ht="54">
      <c r="A24" s="23">
        <v>13</v>
      </c>
      <c r="B24" s="86"/>
      <c r="C24" s="8" t="s">
        <v>86</v>
      </c>
      <c r="D24" s="28" t="s">
        <v>248</v>
      </c>
      <c r="E24" s="8" t="s">
        <v>51</v>
      </c>
      <c r="F24" s="8" t="s">
        <v>52</v>
      </c>
      <c r="G24" s="28" t="s">
        <v>84</v>
      </c>
      <c r="H24" s="7" t="s">
        <v>29</v>
      </c>
      <c r="I24" s="28" t="s">
        <v>83</v>
      </c>
      <c r="J24" s="28" t="s">
        <v>249</v>
      </c>
      <c r="K24" s="28">
        <v>0</v>
      </c>
      <c r="L24" s="28">
        <v>117</v>
      </c>
      <c r="M24" s="28">
        <v>117</v>
      </c>
      <c r="N24" s="28">
        <v>117</v>
      </c>
      <c r="O24" s="26">
        <f>K24+L24+M24+N24</f>
        <v>351</v>
      </c>
      <c r="P24" s="45">
        <v>401601.66596841265</v>
      </c>
      <c r="Q24" s="46">
        <v>550806.41354755301</v>
      </c>
      <c r="R24" s="45">
        <v>396109.77090533479</v>
      </c>
      <c r="S24" s="46">
        <v>456414.30414770194</v>
      </c>
      <c r="T24" s="49">
        <f t="shared" si="12"/>
        <v>1804932.1545690023</v>
      </c>
      <c r="U24" s="47"/>
      <c r="V24" s="47"/>
      <c r="W24" s="47"/>
      <c r="X24" s="47"/>
      <c r="Y24" s="31"/>
      <c r="Z24" s="31"/>
      <c r="AA24" s="31"/>
      <c r="AB24" s="31"/>
    </row>
    <row r="25" spans="1:28" ht="54">
      <c r="A25" s="23">
        <v>14</v>
      </c>
      <c r="B25" s="86"/>
      <c r="C25" s="8" t="s">
        <v>87</v>
      </c>
      <c r="D25" s="28" t="s">
        <v>76</v>
      </c>
      <c r="E25" s="8" t="s">
        <v>53</v>
      </c>
      <c r="F25" s="8" t="s">
        <v>54</v>
      </c>
      <c r="G25" s="28" t="s">
        <v>84</v>
      </c>
      <c r="H25" s="7" t="s">
        <v>30</v>
      </c>
      <c r="I25" s="28" t="s">
        <v>83</v>
      </c>
      <c r="J25" s="9" t="s">
        <v>249</v>
      </c>
      <c r="K25" s="28">
        <v>353</v>
      </c>
      <c r="L25" s="28">
        <v>449</v>
      </c>
      <c r="M25" s="28">
        <v>10</v>
      </c>
      <c r="N25" s="28">
        <v>15</v>
      </c>
      <c r="O25" s="26">
        <f>K25+L25+M25+N25</f>
        <v>827</v>
      </c>
      <c r="P25" s="45">
        <v>634895.81549499265</v>
      </c>
      <c r="Q25" s="46">
        <v>952343.72324248857</v>
      </c>
      <c r="R25" s="45">
        <v>569637.98564514366</v>
      </c>
      <c r="S25" s="46">
        <v>553055.12705530319</v>
      </c>
      <c r="T25" s="49">
        <f t="shared" si="12"/>
        <v>2709932.651437928</v>
      </c>
      <c r="U25" s="47"/>
      <c r="V25" s="47"/>
      <c r="W25" s="47"/>
      <c r="X25" s="47"/>
      <c r="Y25" s="31"/>
      <c r="Z25" s="31"/>
      <c r="AA25" s="31"/>
      <c r="AB25" s="31"/>
    </row>
    <row r="26" spans="1:28" ht="63">
      <c r="A26" s="23">
        <v>15</v>
      </c>
      <c r="B26" s="86"/>
      <c r="C26" s="8" t="s">
        <v>88</v>
      </c>
      <c r="D26" s="28" t="s">
        <v>74</v>
      </c>
      <c r="E26" s="8" t="s">
        <v>55</v>
      </c>
      <c r="F26" s="8" t="s">
        <v>56</v>
      </c>
      <c r="G26" s="28" t="s">
        <v>84</v>
      </c>
      <c r="H26" s="7" t="s">
        <v>31</v>
      </c>
      <c r="I26" s="28" t="s">
        <v>83</v>
      </c>
      <c r="J26" s="9" t="s">
        <v>249</v>
      </c>
      <c r="K26" s="28">
        <v>8</v>
      </c>
      <c r="L26" s="28">
        <v>9</v>
      </c>
      <c r="M26" s="28">
        <v>9</v>
      </c>
      <c r="N26" s="28">
        <v>7</v>
      </c>
      <c r="O26" s="26">
        <f>K26+L26+M26+N26</f>
        <v>33</v>
      </c>
      <c r="P26" s="45">
        <v>470784.86069842131</v>
      </c>
      <c r="Q26" s="46">
        <v>706177.291047632</v>
      </c>
      <c r="R26" s="45">
        <v>548134.69285379536</v>
      </c>
      <c r="S26" s="46">
        <v>815267.80973296997</v>
      </c>
      <c r="T26" s="49">
        <f t="shared" si="12"/>
        <v>2540364.6543328185</v>
      </c>
      <c r="U26" s="47"/>
      <c r="V26" s="47"/>
      <c r="W26" s="47"/>
      <c r="X26" s="47"/>
      <c r="Y26" s="31"/>
      <c r="Z26" s="31"/>
      <c r="AA26" s="31"/>
      <c r="AB26" s="31"/>
    </row>
    <row r="27" spans="1:28" ht="100.5" customHeight="1">
      <c r="A27" s="23">
        <v>16</v>
      </c>
      <c r="B27" s="86"/>
      <c r="C27" s="8" t="s">
        <v>89</v>
      </c>
      <c r="D27" s="28" t="s">
        <v>257</v>
      </c>
      <c r="E27" s="8" t="s">
        <v>57</v>
      </c>
      <c r="F27" s="8" t="s">
        <v>58</v>
      </c>
      <c r="G27" s="28" t="s">
        <v>84</v>
      </c>
      <c r="H27" s="7" t="s">
        <v>32</v>
      </c>
      <c r="I27" s="28" t="s">
        <v>83</v>
      </c>
      <c r="J27" s="9" t="s">
        <v>249</v>
      </c>
      <c r="K27" s="28">
        <v>0</v>
      </c>
      <c r="L27" s="28">
        <v>36</v>
      </c>
      <c r="M27" s="28">
        <v>4</v>
      </c>
      <c r="N27" s="28">
        <v>0</v>
      </c>
      <c r="O27" s="28">
        <f t="shared" ref="O27:O31" si="13">K27+L27+M27+N27</f>
        <v>40</v>
      </c>
      <c r="P27" s="45">
        <v>227289.21929416951</v>
      </c>
      <c r="Q27" s="46">
        <v>325455.00331973413</v>
      </c>
      <c r="R27" s="45">
        <v>244389.39483293341</v>
      </c>
      <c r="S27" s="46">
        <v>403215.8815976301</v>
      </c>
      <c r="T27" s="49">
        <f t="shared" si="12"/>
        <v>1200349.4990444672</v>
      </c>
      <c r="U27" s="47"/>
      <c r="V27" s="47"/>
      <c r="W27" s="47"/>
      <c r="X27" s="47"/>
      <c r="Y27" s="31"/>
      <c r="Z27" s="31"/>
      <c r="AA27" s="31"/>
      <c r="AB27" s="31"/>
    </row>
    <row r="28" spans="1:28" ht="90">
      <c r="A28" s="23">
        <v>17</v>
      </c>
      <c r="B28" s="86"/>
      <c r="C28" s="8" t="s">
        <v>193</v>
      </c>
      <c r="D28" s="28" t="s">
        <v>77</v>
      </c>
      <c r="E28" s="8" t="s">
        <v>194</v>
      </c>
      <c r="F28" s="8" t="s">
        <v>252</v>
      </c>
      <c r="G28" s="28" t="s">
        <v>84</v>
      </c>
      <c r="H28" s="7" t="s">
        <v>33</v>
      </c>
      <c r="I28" s="28" t="s">
        <v>83</v>
      </c>
      <c r="J28" s="28" t="s">
        <v>249</v>
      </c>
      <c r="K28" s="28">
        <v>1</v>
      </c>
      <c r="L28" s="28">
        <v>0</v>
      </c>
      <c r="M28" s="28">
        <v>1</v>
      </c>
      <c r="N28" s="28">
        <v>1</v>
      </c>
      <c r="O28" s="28">
        <f t="shared" si="13"/>
        <v>3</v>
      </c>
      <c r="P28" s="45">
        <v>397191.97525305598</v>
      </c>
      <c r="Q28" s="46">
        <v>601787.96287958405</v>
      </c>
      <c r="R28" s="45">
        <v>407005.72764230898</v>
      </c>
      <c r="S28" s="46">
        <v>506308.863249644</v>
      </c>
      <c r="T28" s="49">
        <f t="shared" si="12"/>
        <v>1912294.5290245928</v>
      </c>
      <c r="U28" s="47"/>
      <c r="V28" s="47"/>
      <c r="W28" s="47"/>
      <c r="X28" s="47"/>
      <c r="Y28" s="31"/>
      <c r="Z28" s="31"/>
      <c r="AA28" s="31"/>
      <c r="AB28" s="31"/>
    </row>
    <row r="29" spans="1:28" ht="72">
      <c r="A29" s="23">
        <v>18</v>
      </c>
      <c r="B29" s="86"/>
      <c r="C29" s="8" t="s">
        <v>90</v>
      </c>
      <c r="D29" s="28" t="s">
        <v>245</v>
      </c>
      <c r="E29" s="8" t="s">
        <v>59</v>
      </c>
      <c r="F29" s="8" t="s">
        <v>60</v>
      </c>
      <c r="G29" s="28" t="s">
        <v>84</v>
      </c>
      <c r="H29" s="7" t="s">
        <v>34</v>
      </c>
      <c r="I29" s="28" t="s">
        <v>83</v>
      </c>
      <c r="J29" s="28" t="s">
        <v>249</v>
      </c>
      <c r="K29" s="28">
        <v>250</v>
      </c>
      <c r="L29" s="28">
        <v>202</v>
      </c>
      <c r="M29" s="28">
        <v>395</v>
      </c>
      <c r="N29" s="28">
        <v>147</v>
      </c>
      <c r="O29" s="28">
        <f t="shared" si="13"/>
        <v>994</v>
      </c>
      <c r="P29" s="45">
        <v>623371.85036645399</v>
      </c>
      <c r="Q29" s="46">
        <v>931898.16700917401</v>
      </c>
      <c r="R29" s="45">
        <v>1000244.02570663</v>
      </c>
      <c r="S29" s="46">
        <v>1124790.6192386299</v>
      </c>
      <c r="T29" s="49">
        <f t="shared" si="12"/>
        <v>3680304.6623208877</v>
      </c>
      <c r="U29" s="47"/>
      <c r="V29" s="47"/>
      <c r="W29" s="47"/>
      <c r="X29" s="47"/>
      <c r="Y29" s="31"/>
      <c r="Z29" s="31"/>
      <c r="AA29" s="31"/>
      <c r="AB29" s="31"/>
    </row>
    <row r="30" spans="1:28" ht="72">
      <c r="A30" s="23">
        <v>19</v>
      </c>
      <c r="B30" s="86"/>
      <c r="C30" s="8" t="s">
        <v>91</v>
      </c>
      <c r="D30" s="28" t="s">
        <v>78</v>
      </c>
      <c r="E30" s="8" t="s">
        <v>61</v>
      </c>
      <c r="F30" s="8" t="s">
        <v>62</v>
      </c>
      <c r="G30" s="28" t="s">
        <v>84</v>
      </c>
      <c r="H30" s="7" t="s">
        <v>35</v>
      </c>
      <c r="I30" s="28" t="s">
        <v>83</v>
      </c>
      <c r="J30" s="9" t="s">
        <v>249</v>
      </c>
      <c r="K30" s="28">
        <v>7</v>
      </c>
      <c r="L30" s="28">
        <v>9</v>
      </c>
      <c r="M30" s="28">
        <v>9</v>
      </c>
      <c r="N30" s="28">
        <v>10</v>
      </c>
      <c r="O30" s="28">
        <f t="shared" si="13"/>
        <v>35</v>
      </c>
      <c r="P30" s="45">
        <v>2519717.0977734118</v>
      </c>
      <c r="Q30" s="46">
        <v>3779575.6466601184</v>
      </c>
      <c r="R30" s="45">
        <v>4447386.0850373991</v>
      </c>
      <c r="S30" s="46">
        <v>3624370.6103221662</v>
      </c>
      <c r="T30" s="49">
        <f t="shared" si="12"/>
        <v>14371049.439793095</v>
      </c>
      <c r="U30" s="47"/>
      <c r="V30" s="47"/>
      <c r="W30" s="47"/>
      <c r="X30" s="47"/>
      <c r="Y30" s="31"/>
      <c r="Z30" s="31"/>
      <c r="AA30" s="31"/>
      <c r="AB30" s="31"/>
    </row>
    <row r="31" spans="1:28" ht="27">
      <c r="A31" s="23">
        <v>20</v>
      </c>
      <c r="B31" s="86"/>
      <c r="C31" s="89" t="s">
        <v>92</v>
      </c>
      <c r="D31" s="90" t="s">
        <v>79</v>
      </c>
      <c r="E31" s="8" t="s">
        <v>253</v>
      </c>
      <c r="F31" s="8" t="s">
        <v>254</v>
      </c>
      <c r="G31" s="28" t="s">
        <v>84</v>
      </c>
      <c r="H31" s="44" t="s">
        <v>36</v>
      </c>
      <c r="I31" s="28" t="s">
        <v>83</v>
      </c>
      <c r="J31" s="9" t="s">
        <v>249</v>
      </c>
      <c r="K31" s="28">
        <v>310</v>
      </c>
      <c r="L31" s="28">
        <v>292</v>
      </c>
      <c r="M31" s="28">
        <v>342</v>
      </c>
      <c r="N31" s="28">
        <v>0</v>
      </c>
      <c r="O31" s="28">
        <f t="shared" si="13"/>
        <v>944</v>
      </c>
      <c r="P31" s="45">
        <v>95150.766347038705</v>
      </c>
      <c r="Q31" s="46">
        <v>106194.227812456</v>
      </c>
      <c r="R31" s="45">
        <v>117620.1800508103</v>
      </c>
      <c r="S31" s="46">
        <v>150859.50443251501</v>
      </c>
      <c r="T31" s="49">
        <f t="shared" si="12"/>
        <v>469824.67864281998</v>
      </c>
      <c r="U31" s="47"/>
      <c r="V31" s="47"/>
      <c r="W31" s="47"/>
      <c r="X31" s="47"/>
      <c r="Y31" s="31"/>
      <c r="Z31" s="31"/>
      <c r="AA31" s="31"/>
      <c r="AB31" s="31"/>
    </row>
    <row r="32" spans="1:28" ht="27">
      <c r="A32" s="23">
        <v>21</v>
      </c>
      <c r="B32" s="86"/>
      <c r="C32" s="89"/>
      <c r="D32" s="90"/>
      <c r="E32" s="8" t="s">
        <v>255</v>
      </c>
      <c r="F32" s="8" t="s">
        <v>256</v>
      </c>
      <c r="G32" s="28" t="s">
        <v>84</v>
      </c>
      <c r="H32" s="44" t="s">
        <v>37</v>
      </c>
      <c r="I32" s="28" t="s">
        <v>83</v>
      </c>
      <c r="J32" s="9" t="s">
        <v>249</v>
      </c>
      <c r="K32" s="28">
        <v>294</v>
      </c>
      <c r="L32" s="28">
        <v>279</v>
      </c>
      <c r="M32" s="28">
        <v>360</v>
      </c>
      <c r="N32" s="28">
        <v>0</v>
      </c>
      <c r="O32" s="28">
        <f>K32+L32+M32+N32</f>
        <v>933</v>
      </c>
      <c r="P32" s="45">
        <v>94204.225812117264</v>
      </c>
      <c r="Q32" s="46">
        <v>136456.30669009924</v>
      </c>
      <c r="R32" s="45">
        <v>81937.867573458861</v>
      </c>
      <c r="S32" s="46">
        <v>150528.14584576662</v>
      </c>
      <c r="T32" s="49">
        <f t="shared" si="12"/>
        <v>463126.54592144198</v>
      </c>
      <c r="U32" s="47"/>
      <c r="V32" s="47"/>
      <c r="W32" s="47"/>
      <c r="X32" s="47"/>
      <c r="Y32" s="31"/>
      <c r="Z32" s="31"/>
      <c r="AA32" s="31"/>
      <c r="AB32" s="31"/>
    </row>
    <row r="33" spans="1:28" ht="54">
      <c r="A33" s="23">
        <v>22</v>
      </c>
      <c r="B33" s="86"/>
      <c r="C33" s="8" t="s">
        <v>242</v>
      </c>
      <c r="D33" s="28" t="s">
        <v>80</v>
      </c>
      <c r="E33" s="28" t="s">
        <v>240</v>
      </c>
      <c r="F33" s="28" t="s">
        <v>241</v>
      </c>
      <c r="G33" s="28" t="s">
        <v>84</v>
      </c>
      <c r="H33" s="44" t="s">
        <v>38</v>
      </c>
      <c r="I33" s="28" t="s">
        <v>83</v>
      </c>
      <c r="J33" s="9" t="s">
        <v>249</v>
      </c>
      <c r="K33" s="28">
        <v>2</v>
      </c>
      <c r="L33" s="28">
        <v>3</v>
      </c>
      <c r="M33" s="28">
        <v>1</v>
      </c>
      <c r="N33" s="28">
        <v>2</v>
      </c>
      <c r="O33" s="28">
        <f t="shared" ref="O33:O41" si="14">K33+L33+M33+N33</f>
        <v>8</v>
      </c>
      <c r="P33" s="45">
        <v>115649.027132205</v>
      </c>
      <c r="Q33" s="46">
        <v>173973.540698308</v>
      </c>
      <c r="R33" s="45">
        <v>192836.20526956001</v>
      </c>
      <c r="S33" s="46">
        <v>232915.720149689</v>
      </c>
      <c r="T33" s="49">
        <f t="shared" si="12"/>
        <v>715374.49324976199</v>
      </c>
      <c r="U33" s="47"/>
      <c r="V33" s="47"/>
      <c r="W33" s="47"/>
      <c r="X33" s="47"/>
      <c r="Y33" s="31"/>
      <c r="Z33" s="31"/>
      <c r="AA33" s="31"/>
      <c r="AB33" s="31"/>
    </row>
    <row r="34" spans="1:28" ht="45">
      <c r="A34" s="23">
        <v>23</v>
      </c>
      <c r="B34" s="86"/>
      <c r="C34" s="8" t="s">
        <v>93</v>
      </c>
      <c r="D34" s="28" t="s">
        <v>80</v>
      </c>
      <c r="E34" s="28" t="s">
        <v>63</v>
      </c>
      <c r="F34" s="28" t="s">
        <v>64</v>
      </c>
      <c r="G34" s="28" t="s">
        <v>84</v>
      </c>
      <c r="H34" s="44" t="s">
        <v>39</v>
      </c>
      <c r="I34" s="28" t="s">
        <v>83</v>
      </c>
      <c r="J34" s="9" t="s">
        <v>249</v>
      </c>
      <c r="K34" s="28">
        <v>310</v>
      </c>
      <c r="L34" s="28">
        <v>230</v>
      </c>
      <c r="M34" s="28">
        <v>290</v>
      </c>
      <c r="N34" s="28">
        <v>350</v>
      </c>
      <c r="O34" s="28">
        <f t="shared" si="14"/>
        <v>1180</v>
      </c>
      <c r="P34" s="45">
        <v>137168.70515966936</v>
      </c>
      <c r="Q34" s="46">
        <v>205753.05773950406</v>
      </c>
      <c r="R34" s="45">
        <v>180570.17795909126</v>
      </c>
      <c r="S34" s="46">
        <v>257359.05889510078</v>
      </c>
      <c r="T34" s="49">
        <f t="shared" si="12"/>
        <v>780850.99975336553</v>
      </c>
      <c r="U34" s="47"/>
      <c r="V34" s="47"/>
      <c r="W34" s="47"/>
      <c r="X34" s="47"/>
      <c r="Y34" s="31"/>
      <c r="Z34" s="31"/>
      <c r="AA34" s="31"/>
      <c r="AB34" s="31"/>
    </row>
    <row r="35" spans="1:28" ht="45">
      <c r="A35" s="23">
        <v>24</v>
      </c>
      <c r="B35" s="86"/>
      <c r="C35" s="8" t="s">
        <v>94</v>
      </c>
      <c r="D35" s="28" t="s">
        <v>81</v>
      </c>
      <c r="E35" s="8" t="s">
        <v>65</v>
      </c>
      <c r="F35" s="8" t="s">
        <v>237</v>
      </c>
      <c r="G35" s="28" t="s">
        <v>84</v>
      </c>
      <c r="H35" s="44" t="s">
        <v>40</v>
      </c>
      <c r="I35" s="28" t="s">
        <v>83</v>
      </c>
      <c r="J35" s="9" t="s">
        <v>249</v>
      </c>
      <c r="K35" s="28">
        <v>1300</v>
      </c>
      <c r="L35" s="28">
        <v>950</v>
      </c>
      <c r="M35" s="28">
        <v>950</v>
      </c>
      <c r="N35" s="28">
        <v>1600</v>
      </c>
      <c r="O35" s="28">
        <f t="shared" si="14"/>
        <v>4800</v>
      </c>
      <c r="P35" s="45">
        <v>61831.875296101673</v>
      </c>
      <c r="Q35" s="46">
        <v>92747.812944152509</v>
      </c>
      <c r="R35" s="45">
        <v>86319.155640277444</v>
      </c>
      <c r="S35" s="46">
        <v>122391.04813220103</v>
      </c>
      <c r="T35" s="49">
        <f t="shared" si="12"/>
        <v>363289.89201273263</v>
      </c>
      <c r="U35" s="47"/>
      <c r="V35" s="47"/>
      <c r="W35" s="47"/>
      <c r="X35" s="47"/>
      <c r="Y35" s="31"/>
      <c r="Z35" s="31"/>
      <c r="AA35" s="31"/>
      <c r="AB35" s="31"/>
    </row>
    <row r="36" spans="1:28" ht="54">
      <c r="A36" s="23">
        <v>25</v>
      </c>
      <c r="B36" s="86"/>
      <c r="C36" s="8" t="s">
        <v>95</v>
      </c>
      <c r="D36" s="28" t="s">
        <v>75</v>
      </c>
      <c r="E36" s="8" t="s">
        <v>66</v>
      </c>
      <c r="F36" s="8" t="s">
        <v>67</v>
      </c>
      <c r="G36" s="28" t="s">
        <v>84</v>
      </c>
      <c r="H36" s="44" t="s">
        <v>41</v>
      </c>
      <c r="I36" s="28" t="s">
        <v>83</v>
      </c>
      <c r="J36" s="9" t="s">
        <v>249</v>
      </c>
      <c r="K36" s="28">
        <v>0</v>
      </c>
      <c r="L36" s="28">
        <v>505</v>
      </c>
      <c r="M36" s="28">
        <v>537</v>
      </c>
      <c r="N36" s="28">
        <v>388</v>
      </c>
      <c r="O36" s="28">
        <f t="shared" si="14"/>
        <v>1430</v>
      </c>
      <c r="P36" s="45">
        <v>6841.2474488177977</v>
      </c>
      <c r="Q36" s="46">
        <v>10261.871173226697</v>
      </c>
      <c r="R36" s="45">
        <v>9617.6428745502199</v>
      </c>
      <c r="S36" s="46">
        <v>10458.8936750143</v>
      </c>
      <c r="T36" s="49">
        <f t="shared" si="12"/>
        <v>37179.655171609018</v>
      </c>
      <c r="U36" s="47"/>
      <c r="V36" s="47"/>
      <c r="W36" s="47"/>
      <c r="X36" s="47"/>
      <c r="Y36" s="31"/>
      <c r="Z36" s="31"/>
      <c r="AA36" s="31"/>
      <c r="AB36" s="31"/>
    </row>
    <row r="37" spans="1:28" ht="63">
      <c r="A37" s="23">
        <v>26</v>
      </c>
      <c r="B37" s="86"/>
      <c r="C37" s="8" t="s">
        <v>96</v>
      </c>
      <c r="D37" s="28" t="s">
        <v>81</v>
      </c>
      <c r="E37" s="8" t="s">
        <v>68</v>
      </c>
      <c r="F37" s="9" t="s">
        <v>69</v>
      </c>
      <c r="G37" s="28" t="s">
        <v>84</v>
      </c>
      <c r="H37" s="44" t="s">
        <v>42</v>
      </c>
      <c r="I37" s="28" t="s">
        <v>83</v>
      </c>
      <c r="J37" s="9" t="s">
        <v>249</v>
      </c>
      <c r="K37" s="28">
        <v>70</v>
      </c>
      <c r="L37" s="28">
        <v>70</v>
      </c>
      <c r="M37" s="28">
        <v>45</v>
      </c>
      <c r="N37" s="28">
        <v>60</v>
      </c>
      <c r="O37" s="28">
        <f t="shared" si="14"/>
        <v>245</v>
      </c>
      <c r="P37" s="45">
        <v>79452.575068329505</v>
      </c>
      <c r="Q37" s="46">
        <v>118678.862602494</v>
      </c>
      <c r="R37" s="45">
        <v>129036.544800622</v>
      </c>
      <c r="S37" s="46">
        <v>156775.741563155</v>
      </c>
      <c r="T37" s="49">
        <f t="shared" si="12"/>
        <v>483943.72403460054</v>
      </c>
      <c r="U37" s="47"/>
      <c r="V37" s="47"/>
      <c r="W37" s="47"/>
      <c r="X37" s="47"/>
      <c r="Y37" s="31"/>
      <c r="Z37" s="31"/>
      <c r="AA37" s="31"/>
      <c r="AB37" s="31"/>
    </row>
    <row r="38" spans="1:28" ht="72">
      <c r="A38" s="23">
        <v>27</v>
      </c>
      <c r="B38" s="86"/>
      <c r="C38" s="8" t="s">
        <v>97</v>
      </c>
      <c r="D38" s="28" t="s">
        <v>81</v>
      </c>
      <c r="E38" s="8" t="s">
        <v>247</v>
      </c>
      <c r="F38" s="8" t="s">
        <v>246</v>
      </c>
      <c r="G38" s="28" t="s">
        <v>84</v>
      </c>
      <c r="H38" s="44" t="s">
        <v>43</v>
      </c>
      <c r="I38" s="28" t="s">
        <v>83</v>
      </c>
      <c r="J38" s="9" t="s">
        <v>249</v>
      </c>
      <c r="K38" s="28">
        <v>7</v>
      </c>
      <c r="L38" s="28">
        <v>6</v>
      </c>
      <c r="M38" s="28">
        <v>9</v>
      </c>
      <c r="N38" s="28">
        <v>6</v>
      </c>
      <c r="O38" s="28">
        <f t="shared" si="14"/>
        <v>28</v>
      </c>
      <c r="P38" s="45">
        <v>49882.622094443293</v>
      </c>
      <c r="Q38" s="46">
        <v>77403.737411918162</v>
      </c>
      <c r="R38" s="45">
        <v>60879.404110359392</v>
      </c>
      <c r="S38" s="46">
        <v>88711.208880106235</v>
      </c>
      <c r="T38" s="49">
        <f t="shared" si="12"/>
        <v>276876.97249682707</v>
      </c>
      <c r="U38" s="47"/>
      <c r="V38" s="47"/>
      <c r="W38" s="47"/>
      <c r="X38" s="47"/>
      <c r="Y38" s="31"/>
      <c r="Z38" s="31"/>
      <c r="AA38" s="31"/>
      <c r="AB38" s="31"/>
    </row>
    <row r="39" spans="1:28" ht="63">
      <c r="A39" s="23">
        <v>28</v>
      </c>
      <c r="B39" s="86"/>
      <c r="C39" s="8" t="s">
        <v>98</v>
      </c>
      <c r="D39" s="28" t="s">
        <v>81</v>
      </c>
      <c r="E39" s="8" t="s">
        <v>238</v>
      </c>
      <c r="F39" s="8" t="s">
        <v>239</v>
      </c>
      <c r="G39" s="28" t="s">
        <v>84</v>
      </c>
      <c r="H39" s="44" t="s">
        <v>44</v>
      </c>
      <c r="I39" s="28" t="s">
        <v>83</v>
      </c>
      <c r="J39" s="9" t="s">
        <v>249</v>
      </c>
      <c r="K39" s="28">
        <v>5</v>
      </c>
      <c r="L39" s="28">
        <v>4</v>
      </c>
      <c r="M39" s="28">
        <v>3</v>
      </c>
      <c r="N39" s="28">
        <v>3</v>
      </c>
      <c r="O39" s="28">
        <f t="shared" si="14"/>
        <v>15</v>
      </c>
      <c r="P39" s="45">
        <v>49882.622094443293</v>
      </c>
      <c r="Q39" s="46">
        <v>73276.050579512928</v>
      </c>
      <c r="R39" s="45">
        <v>59847.482402258029</v>
      </c>
      <c r="S39" s="46">
        <v>93870.817420612773</v>
      </c>
      <c r="T39" s="49">
        <f t="shared" si="12"/>
        <v>276876.97249682702</v>
      </c>
      <c r="U39" s="47"/>
      <c r="V39" s="47"/>
      <c r="W39" s="47"/>
      <c r="X39" s="47"/>
      <c r="Y39" s="31"/>
      <c r="Z39" s="31"/>
      <c r="AA39" s="31"/>
      <c r="AB39" s="31"/>
    </row>
    <row r="40" spans="1:28" ht="45">
      <c r="A40" s="23">
        <v>29</v>
      </c>
      <c r="B40" s="86"/>
      <c r="C40" s="8" t="s">
        <v>99</v>
      </c>
      <c r="D40" s="28" t="s">
        <v>82</v>
      </c>
      <c r="E40" s="8" t="s">
        <v>70</v>
      </c>
      <c r="F40" s="8" t="s">
        <v>71</v>
      </c>
      <c r="G40" s="28" t="s">
        <v>84</v>
      </c>
      <c r="H40" s="44" t="s">
        <v>45</v>
      </c>
      <c r="I40" s="28" t="s">
        <v>83</v>
      </c>
      <c r="J40" s="9" t="s">
        <v>249</v>
      </c>
      <c r="K40" s="28">
        <v>2</v>
      </c>
      <c r="L40" s="28">
        <v>3</v>
      </c>
      <c r="M40" s="28">
        <v>3</v>
      </c>
      <c r="N40" s="28">
        <v>3</v>
      </c>
      <c r="O40" s="28">
        <f t="shared" si="14"/>
        <v>11</v>
      </c>
      <c r="P40" s="45">
        <v>289412.94768528</v>
      </c>
      <c r="Q40" s="46">
        <v>424119.42152791901</v>
      </c>
      <c r="R40" s="45">
        <v>563011.10721754772</v>
      </c>
      <c r="S40" s="46">
        <v>658090.89895254001</v>
      </c>
      <c r="T40" s="49">
        <f t="shared" si="12"/>
        <v>1934634.3753832867</v>
      </c>
      <c r="U40" s="47"/>
      <c r="V40" s="47"/>
      <c r="W40" s="47"/>
      <c r="X40" s="47"/>
      <c r="Y40" s="31"/>
      <c r="Z40" s="31"/>
      <c r="AA40" s="31"/>
      <c r="AB40" s="31"/>
    </row>
    <row r="41" spans="1:28" ht="45">
      <c r="A41" s="23">
        <v>30</v>
      </c>
      <c r="B41" s="86"/>
      <c r="C41" s="8" t="s">
        <v>24</v>
      </c>
      <c r="D41" s="28" t="s">
        <v>82</v>
      </c>
      <c r="E41" s="8" t="s">
        <v>72</v>
      </c>
      <c r="F41" s="8" t="s">
        <v>73</v>
      </c>
      <c r="G41" s="28" t="s">
        <v>84</v>
      </c>
      <c r="H41" s="44" t="s">
        <v>46</v>
      </c>
      <c r="I41" s="28" t="s">
        <v>83</v>
      </c>
      <c r="J41" s="9" t="s">
        <v>249</v>
      </c>
      <c r="K41" s="28">
        <v>1</v>
      </c>
      <c r="L41" s="28">
        <v>2</v>
      </c>
      <c r="M41" s="28">
        <v>2</v>
      </c>
      <c r="N41" s="28">
        <v>2</v>
      </c>
      <c r="O41" s="28">
        <f t="shared" si="14"/>
        <v>7</v>
      </c>
      <c r="P41" s="45">
        <v>161737.12688544401</v>
      </c>
      <c r="Q41" s="46">
        <v>242946.081787659</v>
      </c>
      <c r="R41" s="45">
        <v>227153.426023117</v>
      </c>
      <c r="S41" s="46">
        <v>259713.59719171701</v>
      </c>
      <c r="T41" s="49">
        <f t="shared" si="12"/>
        <v>891550.23188793706</v>
      </c>
      <c r="U41" s="47"/>
      <c r="V41" s="47"/>
      <c r="W41" s="47"/>
      <c r="X41" s="47"/>
      <c r="Y41" s="31"/>
      <c r="Z41" s="31"/>
      <c r="AA41" s="31"/>
      <c r="AB41" s="31"/>
    </row>
    <row r="42" spans="1:28">
      <c r="C42" s="10"/>
      <c r="D42" s="11"/>
      <c r="E42" s="10"/>
      <c r="F42" s="10"/>
      <c r="G42" s="10"/>
      <c r="H42" s="12"/>
      <c r="I42" s="12"/>
      <c r="J42" s="10"/>
      <c r="K42" s="10"/>
      <c r="L42" s="10"/>
      <c r="M42" s="10"/>
      <c r="N42" s="10"/>
      <c r="O42" s="13" t="s">
        <v>3</v>
      </c>
      <c r="P42" s="38">
        <v>22186638.674211334</v>
      </c>
      <c r="Q42" s="38">
        <v>18154320.307530645</v>
      </c>
      <c r="R42" s="38">
        <v>21752229.207303204</v>
      </c>
      <c r="S42" s="38">
        <v>32628343.810954813</v>
      </c>
      <c r="T42" s="38">
        <f t="shared" ref="T42" si="15">SUM(T21:T41)</f>
        <v>101243593.08999996</v>
      </c>
      <c r="U42" s="25"/>
      <c r="Y42" s="31"/>
      <c r="Z42" s="31"/>
      <c r="AA42" s="31"/>
      <c r="AB42" s="31"/>
    </row>
    <row r="43" spans="1:28">
      <c r="D43" s="1"/>
      <c r="H43" s="2"/>
      <c r="I43" s="2"/>
      <c r="P43" s="34"/>
      <c r="Q43" s="36"/>
      <c r="R43" s="36"/>
      <c r="S43" s="35"/>
      <c r="T43" s="33"/>
      <c r="Z43" s="31"/>
    </row>
    <row r="44" spans="1:28">
      <c r="D44" s="1"/>
      <c r="H44" s="2"/>
      <c r="I44" s="2"/>
      <c r="P44" s="21"/>
      <c r="Q44" s="21"/>
      <c r="R44" s="6"/>
      <c r="S44" s="6"/>
      <c r="T44" s="22"/>
      <c r="U44" s="24"/>
      <c r="V44" s="24"/>
      <c r="Z44" s="24"/>
    </row>
    <row r="45" spans="1:28">
      <c r="D45" s="1"/>
      <c r="H45" s="2"/>
      <c r="I45" s="2"/>
      <c r="P45" s="32"/>
      <c r="R45" s="31"/>
      <c r="T45" s="33"/>
    </row>
    <row r="46" spans="1:28">
      <c r="D46" s="1"/>
      <c r="H46" s="2"/>
      <c r="I46" s="2"/>
      <c r="P46" s="3"/>
      <c r="T46" s="4"/>
    </row>
    <row r="47" spans="1:28">
      <c r="D47" s="1"/>
      <c r="H47" s="2"/>
      <c r="I47" s="2"/>
      <c r="P47" s="3"/>
      <c r="T47" s="37"/>
    </row>
    <row r="48" spans="1:28">
      <c r="D48" s="1"/>
      <c r="H48" s="2"/>
      <c r="I48" s="2"/>
      <c r="P48" s="3"/>
      <c r="T48" s="4"/>
    </row>
    <row r="49" spans="18:18">
      <c r="R49" s="24"/>
    </row>
  </sheetData>
  <mergeCells count="36">
    <mergeCell ref="A5:D5"/>
    <mergeCell ref="A4:D4"/>
    <mergeCell ref="A3:D3"/>
    <mergeCell ref="B21:B41"/>
    <mergeCell ref="B15:B20"/>
    <mergeCell ref="B13:B14"/>
    <mergeCell ref="A9:A11"/>
    <mergeCell ref="B9:B11"/>
    <mergeCell ref="A6:D6"/>
    <mergeCell ref="A7:D7"/>
    <mergeCell ref="C31:C32"/>
    <mergeCell ref="D31:D32"/>
    <mergeCell ref="C9:C11"/>
    <mergeCell ref="D9:D11"/>
    <mergeCell ref="T13:T14"/>
    <mergeCell ref="E7:T7"/>
    <mergeCell ref="K9:O9"/>
    <mergeCell ref="P9:T9"/>
    <mergeCell ref="E10:E11"/>
    <mergeCell ref="E1:T1"/>
    <mergeCell ref="E2:T2"/>
    <mergeCell ref="E3:T3"/>
    <mergeCell ref="A2:D2"/>
    <mergeCell ref="A1:D1"/>
    <mergeCell ref="E4:T4"/>
    <mergeCell ref="E5:T5"/>
    <mergeCell ref="E9:H9"/>
    <mergeCell ref="I9:I11"/>
    <mergeCell ref="J9:J11"/>
    <mergeCell ref="P10:T10"/>
    <mergeCell ref="E6:I6"/>
    <mergeCell ref="K6:T6"/>
    <mergeCell ref="F10:F11"/>
    <mergeCell ref="G10:G11"/>
    <mergeCell ref="H10:H11"/>
    <mergeCell ref="K10:O10"/>
  </mergeCells>
  <printOptions horizontalCentered="1"/>
  <pageMargins left="0.31496062992125984" right="0.31496062992125984" top="0.86614173228346458" bottom="0.47244094488188981" header="0.31496062992125984" footer="0.31496062992125984"/>
  <pageSetup scale="60" orientation="landscape" r:id="rId1"/>
  <headerFooter>
    <oddHeader>&amp;L&amp;G&amp;C&amp;"Arial,Negrita"Universidad Tecnológica de la Costa Grande de Guerrero
Programa Operativo Anual 2024
&amp;R&amp;G</oddHeader>
  </headerFooter>
  <rowBreaks count="2" manualBreakCount="2">
    <brk id="17" max="19" man="1"/>
    <brk id="31" max="1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6:O292"/>
  <sheetViews>
    <sheetView tabSelected="1" topLeftCell="A226" zoomScale="80" zoomScaleNormal="80" workbookViewId="0">
      <selection activeCell="U248" sqref="U248"/>
    </sheetView>
  </sheetViews>
  <sheetFormatPr baseColWidth="10" defaultRowHeight="15"/>
  <cols>
    <col min="4" max="4" width="10.7109375" customWidth="1"/>
    <col min="5" max="5" width="16" bestFit="1" customWidth="1"/>
    <col min="8" max="9" width="17.140625" customWidth="1"/>
    <col min="10" max="10" width="12.140625" customWidth="1"/>
  </cols>
  <sheetData>
    <row r="56" spans="1:12">
      <c r="A56" t="s">
        <v>103</v>
      </c>
    </row>
    <row r="57" spans="1:12" s="14" customFormat="1"/>
    <row r="58" spans="1:12" s="14" customFormat="1">
      <c r="A58" s="14" t="s">
        <v>104</v>
      </c>
      <c r="L58" s="14">
        <v>3</v>
      </c>
    </row>
    <row r="59" spans="1:12" s="14" customFormat="1"/>
    <row r="60" spans="1:12" s="14" customFormat="1">
      <c r="A60" s="14" t="s">
        <v>105</v>
      </c>
      <c r="L60" s="14">
        <v>4</v>
      </c>
    </row>
    <row r="61" spans="1:12" s="14" customFormat="1"/>
    <row r="62" spans="1:12" s="14" customFormat="1">
      <c r="A62" s="14" t="s">
        <v>106</v>
      </c>
      <c r="L62" s="14">
        <v>4</v>
      </c>
    </row>
    <row r="63" spans="1:12" s="14" customFormat="1"/>
    <row r="64" spans="1:12" s="14" customFormat="1">
      <c r="A64" s="14" t="s">
        <v>107</v>
      </c>
      <c r="L64" s="14">
        <v>4</v>
      </c>
    </row>
    <row r="65" spans="1:12" s="14" customFormat="1"/>
    <row r="66" spans="1:12" s="14" customFormat="1">
      <c r="A66" s="14" t="s">
        <v>140</v>
      </c>
      <c r="L66" s="14">
        <v>4</v>
      </c>
    </row>
    <row r="67" spans="1:12" s="14" customFormat="1"/>
    <row r="68" spans="1:12" s="14" customFormat="1">
      <c r="A68" s="14" t="s">
        <v>141</v>
      </c>
      <c r="L68" s="14">
        <v>5</v>
      </c>
    </row>
    <row r="69" spans="1:12" s="14" customFormat="1"/>
    <row r="70" spans="1:12" s="14" customFormat="1" ht="18.75" customHeight="1">
      <c r="A70" s="113" t="s">
        <v>258</v>
      </c>
      <c r="B70" s="113"/>
      <c r="C70" s="113"/>
      <c r="D70" s="113"/>
      <c r="E70" s="113"/>
      <c r="F70" s="113"/>
      <c r="G70" s="113"/>
      <c r="H70" s="113"/>
      <c r="L70" s="14">
        <v>6</v>
      </c>
    </row>
    <row r="71" spans="1:12" s="14" customFormat="1"/>
    <row r="72" spans="1:12" s="14" customFormat="1">
      <c r="A72" s="14" t="s">
        <v>142</v>
      </c>
      <c r="L72" s="14">
        <v>7</v>
      </c>
    </row>
    <row r="73" spans="1:12" s="14" customFormat="1">
      <c r="A73" s="14" t="s">
        <v>108</v>
      </c>
    </row>
    <row r="74" spans="1:12" s="14" customFormat="1">
      <c r="A74" s="14" t="s">
        <v>109</v>
      </c>
    </row>
    <row r="75" spans="1:12" s="14" customFormat="1">
      <c r="A75" s="14" t="s">
        <v>259</v>
      </c>
      <c r="L75" s="14">
        <v>8</v>
      </c>
    </row>
    <row r="76" spans="1:12" s="14" customFormat="1"/>
    <row r="77" spans="1:12" s="14" customFormat="1" ht="21" customHeight="1">
      <c r="A77" s="14" t="s">
        <v>143</v>
      </c>
      <c r="H77" s="53"/>
      <c r="L77" s="14">
        <v>8</v>
      </c>
    </row>
    <row r="78" spans="1:12" s="14" customFormat="1"/>
    <row r="79" spans="1:12" s="14" customFormat="1">
      <c r="A79" s="14" t="s">
        <v>144</v>
      </c>
      <c r="L79" s="14">
        <v>8</v>
      </c>
    </row>
    <row r="80" spans="1:12" s="14" customFormat="1"/>
    <row r="81" spans="1:12" s="14" customFormat="1">
      <c r="A81" s="14" t="s">
        <v>195</v>
      </c>
      <c r="L81" s="14">
        <v>8</v>
      </c>
    </row>
    <row r="82" spans="1:12" s="14" customFormat="1"/>
    <row r="83" spans="1:12" s="14" customFormat="1">
      <c r="A83" s="14" t="s">
        <v>196</v>
      </c>
      <c r="L83" s="14">
        <v>9</v>
      </c>
    </row>
    <row r="84" spans="1:12" s="14" customFormat="1"/>
    <row r="85" spans="1:12" s="14" customFormat="1">
      <c r="A85" s="14" t="s">
        <v>197</v>
      </c>
      <c r="L85" s="14">
        <v>10</v>
      </c>
    </row>
    <row r="86" spans="1:12" s="14" customFormat="1"/>
    <row r="87" spans="1:12" s="14" customFormat="1">
      <c r="A87" s="14" t="s">
        <v>198</v>
      </c>
      <c r="L87" s="14">
        <v>11</v>
      </c>
    </row>
    <row r="88" spans="1:12" s="14" customFormat="1"/>
    <row r="89" spans="1:12" s="14" customFormat="1"/>
    <row r="90" spans="1:12" s="14" customFormat="1"/>
    <row r="91" spans="1:12" s="14" customFormat="1"/>
    <row r="92" spans="1:12" s="14" customFormat="1"/>
    <row r="93" spans="1:12" s="14" customFormat="1"/>
    <row r="94" spans="1:12" s="14" customFormat="1" ht="15.75">
      <c r="A94" s="15" t="s">
        <v>104</v>
      </c>
    </row>
    <row r="95" spans="1:12" s="14" customFormat="1">
      <c r="A95" s="16"/>
    </row>
    <row r="96" spans="1:12" s="14" customFormat="1">
      <c r="A96" s="17"/>
    </row>
    <row r="97" spans="1:9" s="14" customFormat="1" ht="357" customHeight="1">
      <c r="A97" s="94" t="s">
        <v>260</v>
      </c>
      <c r="B97" s="94"/>
      <c r="C97" s="94"/>
      <c r="D97" s="94"/>
      <c r="E97" s="94"/>
      <c r="F97" s="94"/>
      <c r="G97" s="94"/>
      <c r="H97" s="94"/>
      <c r="I97" s="94"/>
    </row>
    <row r="98" spans="1:9" s="14" customFormat="1" ht="80.25" customHeight="1">
      <c r="A98" s="94"/>
      <c r="B98" s="94"/>
      <c r="C98" s="94"/>
      <c r="D98" s="94"/>
      <c r="E98" s="94"/>
      <c r="F98" s="94"/>
      <c r="G98" s="94"/>
      <c r="H98" s="94"/>
      <c r="I98" s="94"/>
    </row>
    <row r="99" spans="1:9" s="14" customFormat="1">
      <c r="A99" s="17"/>
    </row>
    <row r="100" spans="1:9" s="14" customFormat="1" ht="18.75" customHeight="1">
      <c r="A100" s="114"/>
      <c r="B100" s="114"/>
      <c r="C100" s="114"/>
      <c r="D100" s="114"/>
      <c r="E100" s="114"/>
      <c r="F100" s="114"/>
      <c r="G100" s="114"/>
      <c r="H100" s="114"/>
      <c r="I100" s="114"/>
    </row>
    <row r="101" spans="1:9" s="14" customFormat="1">
      <c r="A101" s="17"/>
    </row>
    <row r="102" spans="1:9" s="14" customFormat="1" ht="409.5" customHeight="1">
      <c r="A102" s="94" t="s">
        <v>261</v>
      </c>
      <c r="B102" s="94"/>
      <c r="C102" s="94"/>
      <c r="D102" s="94"/>
      <c r="E102" s="94"/>
      <c r="F102" s="94"/>
      <c r="G102" s="94"/>
      <c r="H102" s="94"/>
      <c r="I102" s="94"/>
    </row>
    <row r="103" spans="1:9" s="14" customFormat="1">
      <c r="A103" s="94"/>
      <c r="B103" s="94"/>
      <c r="C103" s="94"/>
      <c r="D103" s="94"/>
      <c r="E103" s="94"/>
      <c r="F103" s="94"/>
      <c r="G103" s="94"/>
      <c r="H103" s="94"/>
      <c r="I103" s="94"/>
    </row>
    <row r="104" spans="1:9" s="14" customFormat="1" ht="60" customHeight="1">
      <c r="A104" s="94"/>
      <c r="B104" s="94"/>
      <c r="C104" s="94"/>
      <c r="D104" s="94"/>
      <c r="E104" s="94"/>
      <c r="F104" s="94"/>
      <c r="G104" s="94"/>
      <c r="H104" s="94"/>
      <c r="I104" s="94"/>
    </row>
    <row r="105" spans="1:9" s="14" customFormat="1">
      <c r="A105" s="94"/>
      <c r="B105" s="94"/>
      <c r="C105" s="94"/>
      <c r="D105" s="94"/>
      <c r="E105" s="94"/>
      <c r="F105" s="94"/>
      <c r="G105" s="94"/>
      <c r="H105" s="94"/>
      <c r="I105" s="94"/>
    </row>
    <row r="106" spans="1:9" s="14" customFormat="1" ht="73.5" customHeight="1">
      <c r="A106" s="94"/>
      <c r="B106" s="94"/>
      <c r="C106" s="94"/>
      <c r="D106" s="94"/>
      <c r="E106" s="94"/>
      <c r="F106" s="94"/>
      <c r="G106" s="94"/>
      <c r="H106" s="94"/>
      <c r="I106" s="94"/>
    </row>
    <row r="107" spans="1:9" s="14" customFormat="1" ht="81.75" customHeight="1">
      <c r="A107" s="94"/>
      <c r="B107" s="94"/>
      <c r="C107" s="94"/>
      <c r="D107" s="94"/>
      <c r="E107" s="94"/>
      <c r="F107" s="94"/>
      <c r="G107" s="94"/>
      <c r="H107" s="94"/>
      <c r="I107" s="94"/>
    </row>
    <row r="108" spans="1:9" s="14" customFormat="1"/>
    <row r="109" spans="1:9" s="14" customFormat="1"/>
    <row r="110" spans="1:9" s="14" customFormat="1"/>
    <row r="111" spans="1:9" s="14" customFormat="1">
      <c r="A111" s="94" t="s">
        <v>262</v>
      </c>
      <c r="B111" s="95"/>
      <c r="C111" s="95"/>
      <c r="D111" s="95"/>
      <c r="E111" s="95"/>
      <c r="F111" s="95"/>
      <c r="G111" s="95"/>
      <c r="H111" s="95"/>
      <c r="I111" s="95"/>
    </row>
    <row r="112" spans="1:9" s="14" customFormat="1">
      <c r="A112" s="95"/>
      <c r="B112" s="95"/>
      <c r="C112" s="95"/>
      <c r="D112" s="95"/>
      <c r="E112" s="95"/>
      <c r="F112" s="95"/>
      <c r="G112" s="95"/>
      <c r="H112" s="95"/>
      <c r="I112" s="95"/>
    </row>
    <row r="113" spans="1:9" s="14" customFormat="1">
      <c r="A113" s="95"/>
      <c r="B113" s="95"/>
      <c r="C113" s="95"/>
      <c r="D113" s="95"/>
      <c r="E113" s="95"/>
      <c r="F113" s="95"/>
      <c r="G113" s="95"/>
      <c r="H113" s="95"/>
      <c r="I113" s="95"/>
    </row>
    <row r="114" spans="1:9" s="14" customFormat="1">
      <c r="A114" s="95"/>
      <c r="B114" s="95"/>
      <c r="C114" s="95"/>
      <c r="D114" s="95"/>
      <c r="E114" s="95"/>
      <c r="F114" s="95"/>
      <c r="G114" s="95"/>
      <c r="H114" s="95"/>
      <c r="I114" s="95"/>
    </row>
    <row r="115" spans="1:9" s="14" customFormat="1">
      <c r="A115" s="95"/>
      <c r="B115" s="95"/>
      <c r="C115" s="95"/>
      <c r="D115" s="95"/>
      <c r="E115" s="95"/>
      <c r="F115" s="95"/>
      <c r="G115" s="95"/>
      <c r="H115" s="95"/>
      <c r="I115" s="95"/>
    </row>
    <row r="116" spans="1:9" s="14" customFormat="1">
      <c r="A116" s="95"/>
      <c r="B116" s="95"/>
      <c r="C116" s="95"/>
      <c r="D116" s="95"/>
      <c r="E116" s="95"/>
      <c r="F116" s="95"/>
      <c r="G116" s="95"/>
      <c r="H116" s="95"/>
      <c r="I116" s="95"/>
    </row>
    <row r="117" spans="1:9" s="14" customFormat="1">
      <c r="A117" s="95"/>
      <c r="B117" s="95"/>
      <c r="C117" s="95"/>
      <c r="D117" s="95"/>
      <c r="E117" s="95"/>
      <c r="F117" s="95"/>
      <c r="G117" s="95"/>
      <c r="H117" s="95"/>
      <c r="I117" s="95"/>
    </row>
    <row r="118" spans="1:9" s="14" customFormat="1">
      <c r="A118" s="95"/>
      <c r="B118" s="95"/>
      <c r="C118" s="95"/>
      <c r="D118" s="95"/>
      <c r="E118" s="95"/>
      <c r="F118" s="95"/>
      <c r="G118" s="95"/>
      <c r="H118" s="95"/>
      <c r="I118" s="95"/>
    </row>
    <row r="119" spans="1:9" s="14" customFormat="1" ht="82.5" customHeight="1">
      <c r="A119" s="95"/>
      <c r="B119" s="95"/>
      <c r="C119" s="95"/>
      <c r="D119" s="95"/>
      <c r="E119" s="95"/>
      <c r="F119" s="95"/>
      <c r="G119" s="95"/>
      <c r="H119" s="95"/>
      <c r="I119" s="95"/>
    </row>
    <row r="120" spans="1:9" s="14" customFormat="1">
      <c r="A120" s="95"/>
      <c r="B120" s="95"/>
      <c r="C120" s="95"/>
      <c r="D120" s="95"/>
      <c r="E120" s="95"/>
      <c r="F120" s="95"/>
      <c r="G120" s="95"/>
      <c r="H120" s="95"/>
      <c r="I120" s="95"/>
    </row>
    <row r="121" spans="1:9" s="14" customFormat="1">
      <c r="A121" s="95"/>
      <c r="B121" s="95"/>
      <c r="C121" s="95"/>
      <c r="D121" s="95"/>
      <c r="E121" s="95"/>
      <c r="F121" s="95"/>
      <c r="G121" s="95"/>
      <c r="H121" s="95"/>
      <c r="I121" s="95"/>
    </row>
    <row r="122" spans="1:9" s="14" customFormat="1" ht="157.5" customHeight="1">
      <c r="A122" s="95"/>
      <c r="B122" s="95"/>
      <c r="C122" s="95"/>
      <c r="D122" s="95"/>
      <c r="E122" s="95"/>
      <c r="F122" s="95"/>
      <c r="G122" s="95"/>
      <c r="H122" s="95"/>
      <c r="I122" s="95"/>
    </row>
    <row r="123" spans="1:9" s="14" customFormat="1" ht="37.5" customHeight="1">
      <c r="A123" s="95"/>
      <c r="B123" s="95"/>
      <c r="C123" s="95"/>
      <c r="D123" s="95"/>
      <c r="E123" s="95"/>
      <c r="F123" s="95"/>
      <c r="G123" s="95"/>
      <c r="H123" s="95"/>
      <c r="I123" s="95"/>
    </row>
    <row r="124" spans="1:9" s="14" customFormat="1" ht="33.75" customHeight="1">
      <c r="A124" s="95"/>
      <c r="B124" s="95"/>
      <c r="C124" s="95"/>
      <c r="D124" s="95"/>
      <c r="E124" s="95"/>
      <c r="F124" s="95"/>
      <c r="G124" s="95"/>
      <c r="H124" s="95"/>
      <c r="I124" s="95"/>
    </row>
    <row r="125" spans="1:9" s="14" customFormat="1" ht="64.5" customHeight="1">
      <c r="A125" s="95"/>
      <c r="B125" s="95"/>
      <c r="C125" s="95"/>
      <c r="D125" s="95"/>
      <c r="E125" s="95"/>
      <c r="F125" s="95"/>
      <c r="G125" s="95"/>
      <c r="H125" s="95"/>
      <c r="I125" s="95"/>
    </row>
    <row r="126" spans="1:9" s="14" customFormat="1" ht="40.5" customHeight="1">
      <c r="A126" s="95"/>
      <c r="B126" s="95"/>
      <c r="C126" s="95"/>
      <c r="D126" s="95"/>
      <c r="E126" s="95"/>
      <c r="F126" s="95"/>
      <c r="G126" s="95"/>
      <c r="H126" s="95"/>
      <c r="I126" s="95"/>
    </row>
    <row r="127" spans="1:9" s="14" customFormat="1" ht="132" customHeight="1">
      <c r="A127" s="95"/>
      <c r="B127" s="95"/>
      <c r="C127" s="95"/>
      <c r="D127" s="95"/>
      <c r="E127" s="95"/>
      <c r="F127" s="95"/>
      <c r="G127" s="95"/>
      <c r="H127" s="95"/>
      <c r="I127" s="95"/>
    </row>
    <row r="128" spans="1:9" s="14" customFormat="1"/>
    <row r="129" spans="1:13" s="14" customFormat="1"/>
    <row r="130" spans="1:13" s="14" customFormat="1" ht="15.75">
      <c r="A130" s="18" t="s">
        <v>145</v>
      </c>
    </row>
    <row r="131" spans="1:13" s="14" customFormat="1"/>
    <row r="132" spans="1:13" s="14" customFormat="1"/>
    <row r="133" spans="1:13" s="14" customFormat="1" ht="32.25" customHeight="1">
      <c r="A133" s="99" t="s">
        <v>110</v>
      </c>
      <c r="B133" s="99"/>
      <c r="C133" s="99"/>
      <c r="D133" s="115" t="s">
        <v>111</v>
      </c>
      <c r="E133" s="116"/>
      <c r="F133" s="117"/>
      <c r="G133" s="115" t="s">
        <v>199</v>
      </c>
      <c r="H133" s="116"/>
      <c r="I133" s="117"/>
      <c r="J133" s="102"/>
      <c r="K133" s="103"/>
      <c r="L133" s="103"/>
      <c r="M133" s="103"/>
    </row>
    <row r="134" spans="1:13" s="14" customFormat="1" ht="151.5" customHeight="1">
      <c r="A134" s="96" t="s">
        <v>112</v>
      </c>
      <c r="B134" s="96"/>
      <c r="C134" s="96"/>
      <c r="D134" s="104" t="s">
        <v>231</v>
      </c>
      <c r="E134" s="105"/>
      <c r="F134" s="106"/>
      <c r="G134" s="107" t="s">
        <v>236</v>
      </c>
      <c r="H134" s="108"/>
      <c r="I134" s="109"/>
    </row>
    <row r="135" spans="1:13" s="14" customFormat="1" ht="170.25" customHeight="1">
      <c r="A135" s="96" t="s">
        <v>113</v>
      </c>
      <c r="B135" s="96"/>
      <c r="C135" s="96"/>
      <c r="D135" s="104" t="s">
        <v>232</v>
      </c>
      <c r="E135" s="105"/>
      <c r="F135" s="106"/>
      <c r="G135" s="110"/>
      <c r="H135" s="111"/>
      <c r="I135" s="112"/>
    </row>
    <row r="136" spans="1:13" s="14" customFormat="1" ht="47.25" customHeight="1">
      <c r="A136" s="96" t="s">
        <v>114</v>
      </c>
      <c r="B136" s="96"/>
      <c r="C136" s="96"/>
      <c r="D136" s="100" t="s">
        <v>233</v>
      </c>
      <c r="E136" s="100"/>
      <c r="F136" s="100"/>
      <c r="G136" s="100"/>
      <c r="H136" s="100"/>
      <c r="I136" s="100"/>
    </row>
    <row r="137" spans="1:13" s="14" customFormat="1" ht="39.75" customHeight="1">
      <c r="A137" s="96" t="s">
        <v>115</v>
      </c>
      <c r="B137" s="96"/>
      <c r="C137" s="96"/>
      <c r="D137" s="100" t="s">
        <v>234</v>
      </c>
      <c r="E137" s="100"/>
      <c r="F137" s="100"/>
      <c r="G137" s="100"/>
      <c r="H137" s="100"/>
      <c r="I137" s="100"/>
    </row>
    <row r="138" spans="1:13" s="14" customFormat="1" ht="34.5" customHeight="1">
      <c r="A138" s="96"/>
      <c r="B138" s="96"/>
      <c r="C138" s="96"/>
      <c r="D138" s="100" t="s">
        <v>235</v>
      </c>
      <c r="E138" s="100"/>
      <c r="F138" s="100"/>
      <c r="G138" s="100"/>
      <c r="H138" s="100"/>
      <c r="I138" s="100"/>
    </row>
    <row r="139" spans="1:13" s="14" customFormat="1"/>
    <row r="140" spans="1:13" s="14" customFormat="1"/>
    <row r="143" spans="1:13" s="19" customFormat="1" ht="45" customHeight="1">
      <c r="A143" s="101" t="s">
        <v>146</v>
      </c>
      <c r="B143" s="101"/>
      <c r="C143" s="101"/>
      <c r="D143" s="101"/>
      <c r="E143" s="101"/>
      <c r="F143" s="101"/>
      <c r="G143" s="101"/>
      <c r="H143" s="101"/>
      <c r="I143" s="101"/>
    </row>
    <row r="145" spans="1:9" ht="32.25" customHeight="1">
      <c r="A145" s="99" t="s">
        <v>110</v>
      </c>
      <c r="B145" s="99"/>
      <c r="C145" s="99"/>
      <c r="D145" s="99" t="s">
        <v>111</v>
      </c>
      <c r="E145" s="99"/>
      <c r="F145" s="99"/>
      <c r="G145" s="99"/>
      <c r="H145" s="99"/>
      <c r="I145" s="99"/>
    </row>
    <row r="146" spans="1:9" ht="49.5" customHeight="1">
      <c r="A146" s="96" t="s">
        <v>112</v>
      </c>
      <c r="B146" s="96"/>
      <c r="C146" s="96"/>
      <c r="D146" s="96" t="s">
        <v>116</v>
      </c>
      <c r="E146" s="96"/>
      <c r="F146" s="96"/>
      <c r="G146" s="96"/>
      <c r="H146" s="96"/>
      <c r="I146" s="96"/>
    </row>
    <row r="147" spans="1:9" ht="66.75" customHeight="1">
      <c r="A147" s="96"/>
      <c r="B147" s="96"/>
      <c r="C147" s="96"/>
      <c r="D147" s="96" t="s">
        <v>117</v>
      </c>
      <c r="E147" s="96"/>
      <c r="F147" s="96"/>
      <c r="G147" s="96"/>
      <c r="H147" s="96"/>
      <c r="I147" s="96"/>
    </row>
    <row r="148" spans="1:9" ht="80.099999999999994" customHeight="1">
      <c r="A148" s="96" t="s">
        <v>113</v>
      </c>
      <c r="B148" s="96"/>
      <c r="C148" s="96"/>
      <c r="D148" s="98" t="s">
        <v>118</v>
      </c>
      <c r="E148" s="98"/>
      <c r="F148" s="98"/>
      <c r="G148" s="98"/>
      <c r="H148" s="98"/>
      <c r="I148" s="98"/>
    </row>
    <row r="149" spans="1:9" ht="80.099999999999994" customHeight="1">
      <c r="A149" s="96"/>
      <c r="B149" s="96"/>
      <c r="C149" s="96"/>
      <c r="D149" s="96" t="s">
        <v>119</v>
      </c>
      <c r="E149" s="96"/>
      <c r="F149" s="96"/>
      <c r="G149" s="96"/>
      <c r="H149" s="96"/>
      <c r="I149" s="96"/>
    </row>
    <row r="150" spans="1:9" ht="80.099999999999994" customHeight="1">
      <c r="A150" s="96" t="s">
        <v>114</v>
      </c>
      <c r="B150" s="96"/>
      <c r="C150" s="96"/>
      <c r="D150" s="96" t="s">
        <v>120</v>
      </c>
      <c r="E150" s="96"/>
      <c r="F150" s="96"/>
      <c r="G150" s="96"/>
      <c r="H150" s="96"/>
      <c r="I150" s="96"/>
    </row>
    <row r="151" spans="1:9" ht="80.099999999999994" customHeight="1">
      <c r="A151" s="96"/>
      <c r="B151" s="96"/>
      <c r="C151" s="96"/>
      <c r="D151" s="98" t="s">
        <v>121</v>
      </c>
      <c r="E151" s="98"/>
      <c r="F151" s="98"/>
      <c r="G151" s="98"/>
      <c r="H151" s="98"/>
      <c r="I151" s="98"/>
    </row>
    <row r="152" spans="1:9" ht="80.099999999999994" customHeight="1">
      <c r="A152" s="96"/>
      <c r="B152" s="96"/>
      <c r="C152" s="96"/>
      <c r="D152" s="96" t="s">
        <v>122</v>
      </c>
      <c r="E152" s="96"/>
      <c r="F152" s="96"/>
      <c r="G152" s="96"/>
      <c r="H152" s="96"/>
      <c r="I152" s="96"/>
    </row>
    <row r="153" spans="1:9" ht="80.099999999999994" customHeight="1">
      <c r="A153" s="96"/>
      <c r="B153" s="96"/>
      <c r="C153" s="96"/>
      <c r="D153" s="96" t="s">
        <v>123</v>
      </c>
      <c r="E153" s="96"/>
      <c r="F153" s="96"/>
      <c r="G153" s="96"/>
      <c r="H153" s="96"/>
      <c r="I153" s="96"/>
    </row>
    <row r="154" spans="1:9" ht="80.099999999999994" customHeight="1">
      <c r="A154" s="96"/>
      <c r="B154" s="96"/>
      <c r="C154" s="96"/>
      <c r="D154" s="96" t="s">
        <v>124</v>
      </c>
      <c r="E154" s="96"/>
      <c r="F154" s="96"/>
      <c r="G154" s="96"/>
      <c r="H154" s="96"/>
      <c r="I154" s="96"/>
    </row>
    <row r="155" spans="1:9" ht="58.5" customHeight="1">
      <c r="A155" s="96" t="s">
        <v>115</v>
      </c>
      <c r="B155" s="96"/>
      <c r="C155" s="96"/>
      <c r="D155" s="96" t="s">
        <v>125</v>
      </c>
      <c r="E155" s="96"/>
      <c r="F155" s="96"/>
      <c r="G155" s="96"/>
      <c r="H155" s="96"/>
      <c r="I155" s="96"/>
    </row>
    <row r="156" spans="1:9" ht="49.5" customHeight="1">
      <c r="A156" s="96"/>
      <c r="B156" s="96"/>
      <c r="C156" s="96"/>
      <c r="D156" s="96" t="s">
        <v>126</v>
      </c>
      <c r="E156" s="96"/>
      <c r="F156" s="96"/>
      <c r="G156" s="96"/>
      <c r="H156" s="96"/>
      <c r="I156" s="96"/>
    </row>
    <row r="157" spans="1:9" ht="46.5" customHeight="1">
      <c r="A157" s="96"/>
      <c r="B157" s="96"/>
      <c r="C157" s="96"/>
      <c r="D157" s="96" t="s">
        <v>200</v>
      </c>
      <c r="E157" s="96"/>
      <c r="F157" s="96"/>
      <c r="G157" s="96"/>
      <c r="H157" s="96"/>
      <c r="I157" s="96"/>
    </row>
    <row r="158" spans="1:9" ht="40.5" customHeight="1">
      <c r="A158" s="96"/>
      <c r="B158" s="96"/>
      <c r="C158" s="96"/>
      <c r="D158" s="96" t="s">
        <v>127</v>
      </c>
      <c r="E158" s="96"/>
      <c r="F158" s="96"/>
      <c r="G158" s="96"/>
      <c r="H158" s="96"/>
      <c r="I158" s="96"/>
    </row>
    <row r="159" spans="1:9" ht="39" customHeight="1">
      <c r="A159" s="96"/>
      <c r="B159" s="96"/>
      <c r="C159" s="96"/>
      <c r="D159" s="96" t="s">
        <v>128</v>
      </c>
      <c r="E159" s="96"/>
      <c r="F159" s="96"/>
      <c r="G159" s="96"/>
      <c r="H159" s="96"/>
      <c r="I159" s="96"/>
    </row>
    <row r="160" spans="1:9" ht="48" customHeight="1">
      <c r="A160" s="96"/>
      <c r="B160" s="96"/>
      <c r="C160" s="96"/>
      <c r="D160" s="96" t="s">
        <v>129</v>
      </c>
      <c r="E160" s="96"/>
      <c r="F160" s="96"/>
      <c r="G160" s="96"/>
      <c r="H160" s="96"/>
      <c r="I160" s="96"/>
    </row>
    <row r="161" spans="1:9" ht="43.5" customHeight="1">
      <c r="A161" s="96"/>
      <c r="B161" s="96"/>
      <c r="C161" s="96"/>
      <c r="D161" s="96" t="s">
        <v>130</v>
      </c>
      <c r="E161" s="96"/>
      <c r="F161" s="96"/>
      <c r="G161" s="96"/>
      <c r="H161" s="96"/>
      <c r="I161" s="96"/>
    </row>
    <row r="162" spans="1:9" ht="45" customHeight="1">
      <c r="A162" s="96"/>
      <c r="B162" s="96"/>
      <c r="C162" s="96"/>
      <c r="D162" s="96" t="s">
        <v>131</v>
      </c>
      <c r="E162" s="96"/>
      <c r="F162" s="96"/>
      <c r="G162" s="96"/>
      <c r="H162" s="96"/>
      <c r="I162" s="96"/>
    </row>
    <row r="163" spans="1:9" ht="55.5" customHeight="1">
      <c r="A163" s="96"/>
      <c r="B163" s="96"/>
      <c r="C163" s="96"/>
      <c r="D163" s="96" t="s">
        <v>132</v>
      </c>
      <c r="E163" s="96"/>
      <c r="F163" s="96"/>
      <c r="G163" s="96"/>
      <c r="H163" s="96"/>
      <c r="I163" s="96"/>
    </row>
    <row r="164" spans="1:9" ht="52.5" customHeight="1">
      <c r="A164" s="96"/>
      <c r="B164" s="96"/>
      <c r="C164" s="96"/>
      <c r="D164" s="96" t="s">
        <v>133</v>
      </c>
      <c r="E164" s="96"/>
      <c r="F164" s="96"/>
      <c r="G164" s="96"/>
      <c r="H164" s="96"/>
      <c r="I164" s="96"/>
    </row>
    <row r="165" spans="1:9" ht="45" customHeight="1">
      <c r="A165" s="96"/>
      <c r="B165" s="96"/>
      <c r="C165" s="96"/>
      <c r="D165" s="96" t="s">
        <v>134</v>
      </c>
      <c r="E165" s="96"/>
      <c r="F165" s="96"/>
      <c r="G165" s="96"/>
      <c r="H165" s="96"/>
      <c r="I165" s="96"/>
    </row>
    <row r="166" spans="1:9" ht="51" customHeight="1">
      <c r="A166" s="96"/>
      <c r="B166" s="96"/>
      <c r="C166" s="96"/>
      <c r="D166" s="96" t="s">
        <v>135</v>
      </c>
      <c r="E166" s="96"/>
      <c r="F166" s="96"/>
      <c r="G166" s="96"/>
      <c r="H166" s="96"/>
      <c r="I166" s="96"/>
    </row>
    <row r="167" spans="1:9" ht="49.5" customHeight="1">
      <c r="A167" s="96"/>
      <c r="B167" s="96"/>
      <c r="C167" s="96"/>
      <c r="D167" s="96" t="s">
        <v>136</v>
      </c>
      <c r="E167" s="96"/>
      <c r="F167" s="96"/>
      <c r="G167" s="96"/>
      <c r="H167" s="96"/>
      <c r="I167" s="96"/>
    </row>
    <row r="168" spans="1:9" ht="60" customHeight="1">
      <c r="A168" s="96"/>
      <c r="B168" s="96"/>
      <c r="C168" s="96"/>
      <c r="D168" s="96" t="s">
        <v>137</v>
      </c>
      <c r="E168" s="96"/>
      <c r="F168" s="96"/>
      <c r="G168" s="96"/>
      <c r="H168" s="96"/>
      <c r="I168" s="96"/>
    </row>
    <row r="173" spans="1:9" ht="15.75">
      <c r="A173" s="18" t="s">
        <v>147</v>
      </c>
    </row>
    <row r="175" spans="1:9">
      <c r="A175" s="97">
        <v>101243593.09</v>
      </c>
      <c r="B175" s="97"/>
      <c r="C175" s="97"/>
      <c r="E175" s="27"/>
    </row>
    <row r="178" spans="1:11" ht="15.75">
      <c r="A178" s="18" t="s">
        <v>148</v>
      </c>
    </row>
    <row r="180" spans="1:11" ht="45" customHeight="1">
      <c r="A180" s="93" t="s">
        <v>214</v>
      </c>
      <c r="B180" s="93"/>
      <c r="C180" s="93"/>
      <c r="D180" s="93"/>
      <c r="E180" s="93" t="s">
        <v>218</v>
      </c>
      <c r="F180" s="93"/>
      <c r="G180" s="93" t="s">
        <v>219</v>
      </c>
      <c r="H180" s="93"/>
      <c r="I180" s="93"/>
      <c r="J180" s="93" t="s">
        <v>220</v>
      </c>
      <c r="K180" s="93"/>
    </row>
    <row r="181" spans="1:11" ht="30.75" customHeight="1">
      <c r="A181" s="52" t="s">
        <v>112</v>
      </c>
      <c r="B181" s="52" t="s">
        <v>215</v>
      </c>
      <c r="C181" s="52" t="s">
        <v>216</v>
      </c>
      <c r="D181" s="52" t="s">
        <v>217</v>
      </c>
      <c r="E181" s="52" t="s">
        <v>221</v>
      </c>
      <c r="F181" s="52" t="s">
        <v>222</v>
      </c>
      <c r="G181" s="52" t="s">
        <v>223</v>
      </c>
      <c r="H181" s="52" t="s">
        <v>224</v>
      </c>
      <c r="I181" s="52" t="s">
        <v>225</v>
      </c>
      <c r="J181" s="52" t="s">
        <v>226</v>
      </c>
      <c r="K181" s="52" t="s">
        <v>227</v>
      </c>
    </row>
    <row r="182" spans="1:11" ht="39.75" customHeight="1">
      <c r="A182" s="40">
        <v>1</v>
      </c>
      <c r="B182" s="40">
        <v>4</v>
      </c>
      <c r="C182" s="40">
        <v>1</v>
      </c>
      <c r="D182" s="40">
        <v>6</v>
      </c>
      <c r="E182" s="40">
        <v>5</v>
      </c>
      <c r="F182" s="40" t="s">
        <v>228</v>
      </c>
      <c r="G182" s="40">
        <v>2</v>
      </c>
      <c r="H182" s="40">
        <v>5</v>
      </c>
      <c r="I182" s="40">
        <v>3</v>
      </c>
      <c r="J182" s="40" t="s">
        <v>229</v>
      </c>
      <c r="K182" s="41" t="s">
        <v>230</v>
      </c>
    </row>
    <row r="183" spans="1:11" ht="38.25" customHeight="1">
      <c r="A183" s="40">
        <v>1</v>
      </c>
      <c r="B183" s="40">
        <v>4</v>
      </c>
      <c r="C183" s="40">
        <v>1</v>
      </c>
      <c r="D183" s="40">
        <v>7</v>
      </c>
      <c r="E183" s="40">
        <v>5</v>
      </c>
      <c r="F183" s="40" t="s">
        <v>228</v>
      </c>
      <c r="G183" s="40">
        <v>2</v>
      </c>
      <c r="H183" s="40">
        <v>5</v>
      </c>
      <c r="I183" s="40">
        <v>3</v>
      </c>
      <c r="J183" s="40" t="s">
        <v>229</v>
      </c>
      <c r="K183" s="41" t="s">
        <v>230</v>
      </c>
    </row>
    <row r="187" spans="1:11" ht="15.75">
      <c r="A187" s="15" t="s">
        <v>149</v>
      </c>
    </row>
    <row r="188" spans="1:11" ht="18">
      <c r="A188" s="20"/>
    </row>
    <row r="189" spans="1:11" ht="15.75">
      <c r="A189" s="14" t="s">
        <v>138</v>
      </c>
    </row>
    <row r="191" spans="1:11" ht="15.75">
      <c r="A191" s="15" t="s">
        <v>201</v>
      </c>
    </row>
    <row r="192" spans="1:11" ht="15.75">
      <c r="A192" s="15"/>
    </row>
    <row r="193" spans="1:1">
      <c r="A193" s="16" t="s">
        <v>202</v>
      </c>
    </row>
    <row r="195" spans="1:1" ht="15.75">
      <c r="A195" s="42" t="s">
        <v>203</v>
      </c>
    </row>
    <row r="263" spans="1:9">
      <c r="H263" s="24">
        <v>44425824</v>
      </c>
    </row>
    <row r="264" spans="1:9">
      <c r="H264" s="24">
        <v>46831800</v>
      </c>
    </row>
    <row r="265" spans="1:9">
      <c r="H265" s="24">
        <v>9985969.0899999999</v>
      </c>
    </row>
    <row r="266" spans="1:9">
      <c r="H266" s="31">
        <f>SUM(H263:H265)</f>
        <v>101243593.09</v>
      </c>
    </row>
    <row r="270" spans="1:9">
      <c r="A270" s="94" t="s">
        <v>263</v>
      </c>
      <c r="B270" s="95"/>
      <c r="C270" s="95"/>
      <c r="D270" s="95"/>
      <c r="E270" s="95"/>
      <c r="F270" s="95"/>
      <c r="G270" s="95"/>
      <c r="H270" s="95"/>
      <c r="I270" s="95"/>
    </row>
    <row r="271" spans="1:9" ht="63.75" customHeight="1">
      <c r="A271" s="95"/>
      <c r="B271" s="95"/>
      <c r="C271" s="95"/>
      <c r="D271" s="95"/>
      <c r="E271" s="95"/>
      <c r="F271" s="95"/>
      <c r="G271" s="95"/>
      <c r="H271" s="95"/>
      <c r="I271" s="95"/>
    </row>
    <row r="272" spans="1:9">
      <c r="A272" s="95"/>
      <c r="B272" s="95"/>
      <c r="C272" s="95"/>
      <c r="D272" s="95"/>
      <c r="E272" s="95"/>
      <c r="F272" s="95"/>
      <c r="G272" s="95"/>
      <c r="H272" s="95"/>
      <c r="I272" s="95"/>
    </row>
    <row r="273" spans="1:15">
      <c r="A273" s="95"/>
      <c r="B273" s="95"/>
      <c r="C273" s="95"/>
      <c r="D273" s="95"/>
      <c r="E273" s="95"/>
      <c r="F273" s="95"/>
      <c r="G273" s="95"/>
      <c r="H273" s="95"/>
      <c r="I273" s="95"/>
    </row>
    <row r="274" spans="1:15" ht="98.25" customHeight="1">
      <c r="A274" s="95"/>
      <c r="B274" s="95"/>
      <c r="C274" s="95"/>
      <c r="D274" s="95"/>
      <c r="E274" s="95"/>
      <c r="F274" s="95"/>
      <c r="G274" s="95"/>
      <c r="H274" s="95"/>
      <c r="I274" s="95"/>
    </row>
    <row r="275" spans="1:15">
      <c r="A275" s="95"/>
      <c r="B275" s="95"/>
      <c r="C275" s="95"/>
      <c r="D275" s="95"/>
      <c r="E275" s="95"/>
      <c r="F275" s="95"/>
      <c r="G275" s="95"/>
      <c r="H275" s="95"/>
      <c r="I275" s="95"/>
    </row>
    <row r="276" spans="1:15">
      <c r="A276" s="95"/>
      <c r="B276" s="95"/>
      <c r="C276" s="95"/>
      <c r="D276" s="95"/>
      <c r="E276" s="95"/>
      <c r="F276" s="95"/>
      <c r="G276" s="95"/>
      <c r="H276" s="95"/>
      <c r="I276" s="95"/>
    </row>
    <row r="277" spans="1:15" ht="130.5" customHeight="1">
      <c r="A277" s="95"/>
      <c r="B277" s="95"/>
      <c r="C277" s="95"/>
      <c r="D277" s="95"/>
      <c r="E277" s="95"/>
      <c r="F277" s="95"/>
      <c r="G277" s="95"/>
      <c r="H277" s="95"/>
      <c r="I277" s="95"/>
    </row>
    <row r="278" spans="1:15">
      <c r="A278" s="95"/>
      <c r="B278" s="95"/>
      <c r="C278" s="95"/>
      <c r="D278" s="95"/>
      <c r="E278" s="95"/>
      <c r="F278" s="95"/>
      <c r="G278" s="95"/>
      <c r="H278" s="95"/>
      <c r="I278" s="95"/>
    </row>
    <row r="279" spans="1:15">
      <c r="A279" s="95"/>
      <c r="B279" s="95"/>
      <c r="C279" s="95"/>
      <c r="D279" s="95"/>
      <c r="E279" s="95"/>
      <c r="F279" s="95"/>
      <c r="G279" s="95"/>
      <c r="H279" s="95"/>
      <c r="I279" s="95"/>
      <c r="O279" t="s">
        <v>139</v>
      </c>
    </row>
    <row r="280" spans="1:15">
      <c r="A280" s="95"/>
      <c r="B280" s="95"/>
      <c r="C280" s="95"/>
      <c r="D280" s="95"/>
      <c r="E280" s="95"/>
      <c r="F280" s="95"/>
      <c r="G280" s="95"/>
      <c r="H280" s="95"/>
      <c r="I280" s="95"/>
    </row>
    <row r="281" spans="1:15">
      <c r="A281" s="95"/>
      <c r="B281" s="95"/>
      <c r="C281" s="95"/>
      <c r="D281" s="95"/>
      <c r="E281" s="95"/>
      <c r="F281" s="95"/>
      <c r="G281" s="95"/>
      <c r="H281" s="95"/>
      <c r="I281" s="95"/>
    </row>
    <row r="282" spans="1:15" ht="40.5" customHeight="1">
      <c r="A282" s="95"/>
      <c r="B282" s="95"/>
      <c r="C282" s="95"/>
      <c r="D282" s="95"/>
      <c r="E282" s="95"/>
      <c r="F282" s="95"/>
      <c r="G282" s="95"/>
      <c r="H282" s="95"/>
      <c r="I282" s="95"/>
    </row>
    <row r="283" spans="1:15">
      <c r="A283" s="95"/>
      <c r="B283" s="95"/>
      <c r="C283" s="95"/>
      <c r="D283" s="95"/>
      <c r="E283" s="95"/>
      <c r="F283" s="95"/>
      <c r="G283" s="95"/>
      <c r="H283" s="95"/>
      <c r="I283" s="95"/>
    </row>
    <row r="284" spans="1:15" ht="137.25" customHeight="1">
      <c r="A284" s="95"/>
      <c r="B284" s="95"/>
      <c r="C284" s="95"/>
      <c r="D284" s="95"/>
      <c r="E284" s="95"/>
      <c r="F284" s="95"/>
      <c r="G284" s="95"/>
      <c r="H284" s="95"/>
      <c r="I284" s="95"/>
    </row>
    <row r="286" spans="1:15" ht="15.75">
      <c r="A286" s="18" t="s">
        <v>204</v>
      </c>
    </row>
    <row r="288" spans="1:15" ht="93.75" customHeight="1">
      <c r="A288" s="91" t="s">
        <v>205</v>
      </c>
      <c r="B288" s="91"/>
      <c r="C288" s="91"/>
      <c r="D288" s="91"/>
      <c r="E288" s="91"/>
      <c r="F288" s="91"/>
      <c r="G288" s="91"/>
      <c r="H288" s="91"/>
      <c r="I288" s="91"/>
    </row>
    <row r="289" spans="1:9" ht="63" customHeight="1">
      <c r="A289" s="91" t="s">
        <v>206</v>
      </c>
      <c r="B289" s="91"/>
      <c r="C289" s="91"/>
      <c r="D289" s="91"/>
      <c r="E289" s="91"/>
      <c r="F289" s="91"/>
      <c r="G289" s="91"/>
      <c r="H289" s="91"/>
      <c r="I289" s="91"/>
    </row>
    <row r="290" spans="1:9" ht="45" customHeight="1">
      <c r="A290" s="92" t="s">
        <v>207</v>
      </c>
      <c r="B290" s="92"/>
      <c r="C290" s="92"/>
      <c r="D290" s="92"/>
      <c r="E290" s="92"/>
      <c r="F290" s="92"/>
      <c r="G290" s="92"/>
      <c r="H290" s="92"/>
      <c r="I290" s="92"/>
    </row>
    <row r="291" spans="1:9">
      <c r="A291" s="29"/>
      <c r="B291" s="29"/>
      <c r="C291" s="29"/>
      <c r="D291" s="29"/>
      <c r="E291" s="29"/>
      <c r="F291" s="29"/>
      <c r="G291" s="29"/>
      <c r="H291" s="29"/>
      <c r="I291" s="29"/>
    </row>
    <row r="292" spans="1:9">
      <c r="A292" s="29"/>
      <c r="B292" s="29"/>
      <c r="C292" s="29"/>
      <c r="D292" s="29"/>
      <c r="E292" s="29"/>
      <c r="F292" s="29"/>
      <c r="G292" s="29"/>
      <c r="H292" s="29"/>
      <c r="I292" s="29"/>
    </row>
  </sheetData>
  <mergeCells count="58">
    <mergeCell ref="A70:H70"/>
    <mergeCell ref="A97:I98"/>
    <mergeCell ref="A100:I100"/>
    <mergeCell ref="A102:I107"/>
    <mergeCell ref="A111:I127"/>
    <mergeCell ref="J133:M133"/>
    <mergeCell ref="A134:C134"/>
    <mergeCell ref="D134:F134"/>
    <mergeCell ref="G134:I135"/>
    <mergeCell ref="A135:C135"/>
    <mergeCell ref="D135:F135"/>
    <mergeCell ref="A133:C133"/>
    <mergeCell ref="D133:F133"/>
    <mergeCell ref="G133:I133"/>
    <mergeCell ref="A148:C149"/>
    <mergeCell ref="D148:I148"/>
    <mergeCell ref="D149:I149"/>
    <mergeCell ref="A136:C136"/>
    <mergeCell ref="D136:I136"/>
    <mergeCell ref="A137:C138"/>
    <mergeCell ref="D137:I137"/>
    <mergeCell ref="D138:I138"/>
    <mergeCell ref="A143:I143"/>
    <mergeCell ref="A145:C145"/>
    <mergeCell ref="D145:I145"/>
    <mergeCell ref="A146:C147"/>
    <mergeCell ref="D146:I146"/>
    <mergeCell ref="D147:I147"/>
    <mergeCell ref="D161:I161"/>
    <mergeCell ref="D162:I162"/>
    <mergeCell ref="D163:I163"/>
    <mergeCell ref="A150:C154"/>
    <mergeCell ref="D150:I150"/>
    <mergeCell ref="D151:I151"/>
    <mergeCell ref="D152:I152"/>
    <mergeCell ref="D153:I153"/>
    <mergeCell ref="D154:I154"/>
    <mergeCell ref="J180:K180"/>
    <mergeCell ref="A270:I284"/>
    <mergeCell ref="A288:I288"/>
    <mergeCell ref="D164:I164"/>
    <mergeCell ref="D165:I165"/>
    <mergeCell ref="D166:I166"/>
    <mergeCell ref="D167:I167"/>
    <mergeCell ref="D168:I168"/>
    <mergeCell ref="A175:C175"/>
    <mergeCell ref="A155:C168"/>
    <mergeCell ref="D155:I155"/>
    <mergeCell ref="D156:I156"/>
    <mergeCell ref="D157:I157"/>
    <mergeCell ref="D158:I158"/>
    <mergeCell ref="D159:I159"/>
    <mergeCell ref="D160:I160"/>
    <mergeCell ref="A289:I289"/>
    <mergeCell ref="A290:I290"/>
    <mergeCell ref="A180:D180"/>
    <mergeCell ref="E180:F180"/>
    <mergeCell ref="G180:I18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 POA</vt:lpstr>
      <vt:lpstr>Portada y Contenido</vt:lpstr>
      <vt:lpstr>'Formato POA'!Área_de_impresión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 &amp; Evaluac</dc:creator>
  <cp:lastModifiedBy>Dir. de Planeación</cp:lastModifiedBy>
  <cp:lastPrinted>2024-07-22T21:52:49Z</cp:lastPrinted>
  <dcterms:created xsi:type="dcterms:W3CDTF">2012-03-10T02:19:39Z</dcterms:created>
  <dcterms:modified xsi:type="dcterms:W3CDTF">2024-07-26T18:51:46Z</dcterms:modified>
</cp:coreProperties>
</file>