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E_IFS _2024\Formatos\4.5. LDF\"/>
    </mc:Choice>
  </mc:AlternateContent>
  <bookViews>
    <workbookView xWindow="0" yWindow="0" windowWidth="20490" windowHeight="7455"/>
  </bookViews>
  <sheets>
    <sheet name="LDF-4" sheetId="19" r:id="rId1"/>
  </sheets>
  <calcPr calcId="162913"/>
</workbook>
</file>

<file path=xl/calcChain.xml><?xml version="1.0" encoding="utf-8"?>
<calcChain xmlns="http://schemas.openxmlformats.org/spreadsheetml/2006/main">
  <c r="D75" i="19" l="1"/>
  <c r="E75" i="19" s="1"/>
  <c r="E79" i="19" s="1"/>
  <c r="E80" i="19" s="1"/>
  <c r="D70" i="19"/>
  <c r="C70" i="19"/>
  <c r="D59" i="19"/>
  <c r="E59" i="19" s="1"/>
  <c r="C59" i="19"/>
  <c r="D54" i="19"/>
  <c r="E54" i="19" s="1"/>
  <c r="C54" i="19"/>
  <c r="C18" i="19"/>
  <c r="C75" i="19" s="1"/>
  <c r="C17" i="19"/>
  <c r="D55" i="19"/>
  <c r="E55" i="19" s="1"/>
  <c r="D41" i="19"/>
  <c r="D48" i="19" s="1"/>
  <c r="E18" i="19"/>
  <c r="E17" i="19"/>
  <c r="D16" i="19"/>
  <c r="E14" i="19"/>
  <c r="E13" i="19"/>
  <c r="E12" i="19"/>
  <c r="D11" i="19"/>
  <c r="D24" i="19" s="1"/>
  <c r="D25" i="19" s="1"/>
  <c r="D26" i="19" s="1"/>
  <c r="D35" i="19" s="1"/>
  <c r="C11" i="19"/>
  <c r="E11" i="19" l="1"/>
  <c r="E24" i="19" s="1"/>
  <c r="D79" i="19"/>
  <c r="D80" i="19" s="1"/>
  <c r="C79" i="19"/>
  <c r="C80" i="19" s="1"/>
  <c r="C63" i="19"/>
  <c r="C64" i="19" s="1"/>
  <c r="E16" i="19"/>
  <c r="C16" i="19"/>
  <c r="C24" i="19" s="1"/>
  <c r="C25" i="19" s="1"/>
  <c r="C26" i="19" s="1"/>
  <c r="C35" i="19" s="1"/>
  <c r="E63" i="19"/>
  <c r="E64" i="19" s="1"/>
  <c r="D63" i="19"/>
  <c r="D64" i="19" s="1"/>
  <c r="E25" i="19" l="1"/>
  <c r="E26" i="19"/>
  <c r="E35" i="19" s="1"/>
</calcChain>
</file>

<file path=xl/sharedStrings.xml><?xml version="1.0" encoding="utf-8"?>
<sst xmlns="http://schemas.openxmlformats.org/spreadsheetml/2006/main" count="65" uniqueCount="47">
  <si>
    <t>(PESOS)</t>
  </si>
  <si>
    <t>Concepto (c)</t>
  </si>
  <si>
    <t>Balance Presupuestario - LDF</t>
  </si>
  <si>
    <t>Devengado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</si>
  <si>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</si>
  <si>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</si>
  <si>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</si>
  <si>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</si>
  <si>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</si>
  <si>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C1. Remanentes de Ingresos de Libre Disposición aplicados en el periodo</t>
  </si>
  <si>
    <t>C2. Remanentes de Transferencias Federales Etiquetadas aplicados en el periodo</t>
  </si>
  <si>
    <t>Concepto</t>
  </si>
  <si>
    <t>Aprobado</t>
  </si>
  <si>
    <t>Pagado</t>
  </si>
  <si>
    <t>E1. Intereses, Comisiones y Gastos de la Deuda con Gasto No Etiquetado</t>
  </si>
  <si>
    <t>E2. Intereses, Comisiones y Gastos de la Deuda con Gasto Etiquetado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</si>
  <si>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</si>
  <si>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</si>
  <si>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</si>
  <si>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</si>
  <si>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</si>
  <si>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</si>
  <si>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</si>
  <si>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</si>
  <si>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</si>
  <si>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</si>
  <si>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</si>
  <si>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</si>
  <si>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Estimado/                                                                       Aprobado</t>
  </si>
  <si>
    <t xml:space="preserve">Recaudado/                                                                       Pagado </t>
  </si>
  <si>
    <t>Recaudado/                                                               Pagado</t>
  </si>
  <si>
    <t>Estimado/                                                   Aprobado</t>
  </si>
  <si>
    <t>Estimado/                                                                     Aprobado (d)</t>
  </si>
  <si>
    <t xml:space="preserve">    A. Ingresos Totales (A = A1+A2+A3)</t>
  </si>
  <si>
    <r>
      <t xml:space="preserve">    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</si>
  <si>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 xml:space="preserve">    C. Remanentes del Ejercicio Anterior ( C = C1 + C2 )</t>
  </si>
  <si>
    <t xml:space="preserve">    I. Balance Presupuestario (I = A – B + C)</t>
  </si>
  <si>
    <t xml:space="preserve">    II. Balance Presupuestario sin Financiamiento Neto (II = I - A3)</t>
  </si>
  <si>
    <t xml:space="preserve">    III. Balance Presupuestario sin Financiamiento Neto y sin Remanentes del Ejercicio Anterior (III= II - C)</t>
  </si>
  <si>
    <t xml:space="preserve">    E. Intereses, Comisiones y Gastos de la Deuda (E = E1+E2)</t>
  </si>
  <si>
    <t xml:space="preserve">    IV. Balance Primario (IV = III + E)</t>
  </si>
  <si>
    <t xml:space="preserve">    F. Financiamiento (F = F1 + F2)</t>
  </si>
  <si>
    <t xml:space="preserve">    G. Amortización de la Deuda (G = G1 + G2)</t>
  </si>
  <si>
    <t xml:space="preserve">    A3. Financiamiento Neto (A3 = F – G )</t>
  </si>
  <si>
    <t>Formato LDF-4</t>
  </si>
  <si>
    <t>NOMBRE DEL ENTE PÚBLICO: UNIVERSIDAD TECNOLOGICA DE LA COSTA GRANDE DE GUERRERO (a)</t>
  </si>
  <si>
    <t>Del 1 de enero al 30 de junio de 2024(b)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</si>
</sst>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11"/>
      <color theme="1"/>
      <name val="Arial"/>
      <family val="2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2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 indent="4"/>
    </xf>
    <xf numFmtId="0" fontId="1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2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indent="1"/>
    </xf>
    <xf numFmtId="0" fontId="1" fillId="0" borderId="14" xfId="0" applyFont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4" fontId="1" fillId="0" borderId="12" xfId="0" applyNumberFormat="1" applyFont="1" applyBorder="1" applyAlignment="1">
      <alignment vertical="center" wrapText="1"/>
    </xf>
    <xf numFmtId="44" fontId="2" fillId="0" borderId="12" xfId="0" applyNumberFormat="1" applyFont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4" xfId="0" applyNumberFormat="1" applyFont="1" applyBorder="1" applyAlignment="1">
      <alignment vertical="center" wrapText="1"/>
    </xf>
    <xf numFmtId="44" fontId="5" fillId="0" borderId="0" xfId="0" applyNumberFormat="1" applyFont="1"/>
    <xf numFmtId="44" fontId="1" fillId="2" borderId="13" xfId="0" applyNumberFormat="1" applyFont="1" applyFill="1" applyBorder="1" applyAlignment="1">
      <alignment horizontal="center" vertical="center" wrapText="1"/>
    </xf>
    <xf numFmtId="44" fontId="2" fillId="0" borderId="15" xfId="0" applyNumberFormat="1" applyFont="1" applyBorder="1" applyAlignment="1">
      <alignment vertical="center" wrapText="1"/>
    </xf>
    <xf numFmtId="44" fontId="1" fillId="0" borderId="14" xfId="0" applyNumberFormat="1" applyFont="1" applyBorder="1" applyAlignment="1">
      <alignment vertical="center" wrapText="1"/>
    </xf>
    <xf numFmtId="44" fontId="1" fillId="2" borderId="11" xfId="0" applyNumberFormat="1" applyFont="1" applyFill="1" applyBorder="1" applyAlignment="1">
      <alignment horizontal="center" vertical="center" wrapText="1"/>
    </xf>
    <xf numFmtId="44" fontId="1" fillId="2" borderId="11" xfId="0" applyNumberFormat="1" applyFont="1" applyFill="1" applyBorder="1" applyAlignment="1">
      <alignment horizontal="center" vertical="center"/>
    </xf>
    <xf numFmtId="44" fontId="1" fillId="2" borderId="14" xfId="0" applyNumberFormat="1" applyFont="1" applyFill="1" applyBorder="1" applyAlignment="1">
      <alignment horizontal="center" vertical="center" wrapText="1"/>
    </xf>
    <xf numFmtId="44" fontId="1" fillId="2" borderId="14" xfId="0" applyNumberFormat="1" applyFont="1" applyFill="1" applyBorder="1" applyAlignment="1">
      <alignment horizontal="center" vertical="center"/>
    </xf>
    <xf numFmtId="44" fontId="2" fillId="0" borderId="15" xfId="0" applyNumberFormat="1" applyFont="1" applyBorder="1" applyAlignment="1">
      <alignment vertical="center"/>
    </xf>
    <xf numFmtId="44" fontId="2" fillId="0" borderId="12" xfId="0" applyNumberFormat="1" applyFont="1" applyBorder="1" applyAlignment="1">
      <alignment vertical="center"/>
    </xf>
    <xf numFmtId="44" fontId="1" fillId="0" borderId="12" xfId="0" applyNumberFormat="1" applyFont="1" applyBorder="1" applyAlignment="1">
      <alignment vertical="center"/>
    </xf>
    <xf numFmtId="44" fontId="2" fillId="0" borderId="12" xfId="0" applyNumberFormat="1" applyFont="1" applyFill="1" applyBorder="1" applyAlignment="1">
      <alignment vertical="center"/>
    </xf>
    <xf numFmtId="44" fontId="1" fillId="0" borderId="16" xfId="0" applyNumberFormat="1" applyFont="1" applyBorder="1" applyAlignment="1">
      <alignment vertical="center"/>
    </xf>
    <xf numFmtId="44" fontId="1" fillId="0" borderId="14" xfId="0" applyNumberFormat="1" applyFont="1" applyBorder="1" applyAlignment="1">
      <alignment vertical="center"/>
    </xf>
    <xf numFmtId="44" fontId="5" fillId="0" borderId="12" xfId="0" applyNumberFormat="1" applyFont="1" applyBorder="1"/>
    <xf numFmtId="44" fontId="5" fillId="0" borderId="12" xfId="0" applyNumberFormat="1" applyFont="1" applyFill="1" applyBorder="1"/>
    <xf numFmtId="44" fontId="5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0</xdr:rowOff>
    </xdr:from>
    <xdr:to>
      <xdr:col>1</xdr:col>
      <xdr:colOff>1954695</xdr:colOff>
      <xdr:row>88</xdr:row>
      <xdr:rowOff>151086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44517" y="10470931"/>
          <a:ext cx="1954695" cy="9130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 eaLnBrk="1" fontAlgn="auto" latinLnBrk="0" hangingPunct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</a:t>
          </a:r>
        </a:p>
        <a:p>
          <a:pPr marL="0" indent="0" algn="ctr" rtl="1">
            <a:defRPr sz="1000"/>
          </a:pPr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MTRO. ALEJANDRO ROCHA LEYVA</a:t>
          </a: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 DE RECURSOS FINANCIEROS, PROGRAMATICOS Y CONTABLES</a:t>
          </a:r>
        </a:p>
      </xdr:txBody>
    </xdr:sp>
    <xdr:clientData/>
  </xdr:twoCellAnchor>
  <xdr:twoCellAnchor>
    <xdr:from>
      <xdr:col>1</xdr:col>
      <xdr:colOff>1938117</xdr:colOff>
      <xdr:row>84</xdr:row>
      <xdr:rowOff>2</xdr:rowOff>
    </xdr:from>
    <xdr:to>
      <xdr:col>1</xdr:col>
      <xdr:colOff>3752008</xdr:colOff>
      <xdr:row>88</xdr:row>
      <xdr:rowOff>82828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082634" y="10470933"/>
          <a:ext cx="1813891" cy="844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</a:t>
          </a: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HILARIO SOLIS CERVANTES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ADMINISTRACIÓN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FINANZAS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3743739</xdr:colOff>
      <xdr:row>84</xdr:row>
      <xdr:rowOff>16566</xdr:rowOff>
    </xdr:from>
    <xdr:to>
      <xdr:col>3</xdr:col>
      <xdr:colOff>502368</xdr:colOff>
      <xdr:row>88</xdr:row>
      <xdr:rowOff>82828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3888256" y="10487497"/>
          <a:ext cx="2191164" cy="828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MTRO. FRANCISCO JAVIER ELISEA DE LA CRUZ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</a:p>
      </xdr:txBody>
    </xdr:sp>
    <xdr:clientData/>
  </xdr:twoCellAnchor>
  <xdr:twoCellAnchor>
    <xdr:from>
      <xdr:col>3</xdr:col>
      <xdr:colOff>365291</xdr:colOff>
      <xdr:row>84</xdr:row>
      <xdr:rowOff>33131</xdr:rowOff>
    </xdr:from>
    <xdr:to>
      <xdr:col>4</xdr:col>
      <xdr:colOff>1044466</xdr:colOff>
      <xdr:row>87</xdr:row>
      <xdr:rowOff>115480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942343" y="10504062"/>
          <a:ext cx="1763054" cy="653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C.P. GREGORIO RADILLA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COMISARIO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81"/>
  <sheetViews>
    <sheetView tabSelected="1" topLeftCell="A55" zoomScale="145" zoomScaleNormal="145" workbookViewId="0">
      <selection activeCell="B92" sqref="B92"/>
    </sheetView>
  </sheetViews>
  <sheetFormatPr baseColWidth="10" defaultRowHeight="15" x14ac:dyDescent="0.25"/>
  <cols>
    <col min="1" max="1" width="2.140625" customWidth="1"/>
    <col min="2" max="2" width="65" customWidth="1"/>
    <col min="3" max="3" width="16.42578125" customWidth="1"/>
    <col min="4" max="4" width="16.28515625" customWidth="1"/>
    <col min="5" max="5" width="16" customWidth="1"/>
  </cols>
  <sheetData>
    <row r="2" spans="2:5" ht="15" customHeight="1" thickBot="1" x14ac:dyDescent="0.3">
      <c r="D2" s="22" t="s">
        <v>44</v>
      </c>
      <c r="E2" s="22"/>
    </row>
    <row r="3" spans="2:5" ht="10.5" customHeight="1" x14ac:dyDescent="0.25">
      <c r="B3" s="23" t="s">
        <v>45</v>
      </c>
      <c r="C3" s="24"/>
      <c r="D3" s="24"/>
      <c r="E3" s="25"/>
    </row>
    <row r="4" spans="2:5" ht="10.5" customHeight="1" x14ac:dyDescent="0.25">
      <c r="B4" s="26" t="s">
        <v>2</v>
      </c>
      <c r="C4" s="27"/>
      <c r="D4" s="27"/>
      <c r="E4" s="28"/>
    </row>
    <row r="5" spans="2:5" ht="9.75" customHeight="1" x14ac:dyDescent="0.25">
      <c r="B5" s="26" t="s">
        <v>46</v>
      </c>
      <c r="C5" s="27"/>
      <c r="D5" s="27"/>
      <c r="E5" s="28"/>
    </row>
    <row r="6" spans="2:5" ht="15.75" thickBot="1" x14ac:dyDescent="0.3">
      <c r="B6" s="29" t="s">
        <v>0</v>
      </c>
      <c r="C6" s="30"/>
      <c r="D6" s="30"/>
      <c r="E6" s="31"/>
    </row>
    <row r="7" spans="2:5" ht="8.25" customHeight="1" thickBot="1" x14ac:dyDescent="0.3">
      <c r="B7" s="15"/>
      <c r="C7" s="2"/>
      <c r="D7" s="2"/>
      <c r="E7" s="2"/>
    </row>
    <row r="8" spans="2:5" ht="10.5" customHeight="1" x14ac:dyDescent="0.25">
      <c r="B8" s="16" t="s">
        <v>1</v>
      </c>
      <c r="C8" s="18" t="s">
        <v>32</v>
      </c>
      <c r="D8" s="18" t="s">
        <v>3</v>
      </c>
      <c r="E8" s="18" t="s">
        <v>29</v>
      </c>
    </row>
    <row r="9" spans="2:5" ht="9.75" customHeight="1" thickBot="1" x14ac:dyDescent="0.3">
      <c r="B9" s="17"/>
      <c r="C9" s="19"/>
      <c r="D9" s="19"/>
      <c r="E9" s="19"/>
    </row>
    <row r="10" spans="2:5" ht="5.25" customHeight="1" x14ac:dyDescent="0.25">
      <c r="B10" s="7"/>
      <c r="C10" s="7"/>
      <c r="D10" s="7"/>
      <c r="E10" s="7"/>
    </row>
    <row r="11" spans="2:5" ht="13.5" customHeight="1" x14ac:dyDescent="0.25">
      <c r="B11" s="4" t="s">
        <v>33</v>
      </c>
      <c r="C11" s="32">
        <f>SUM(C12:C14)</f>
        <v>101243593.09</v>
      </c>
      <c r="D11" s="32">
        <f>SUM(D12,D13)</f>
        <v>54861427.079999998</v>
      </c>
      <c r="E11" s="32">
        <f>+E12+E13</f>
        <v>54861427.079999998</v>
      </c>
    </row>
    <row r="12" spans="2:5" ht="9" customHeight="1" x14ac:dyDescent="0.25">
      <c r="B12" s="5" t="s">
        <v>4</v>
      </c>
      <c r="C12" s="33">
        <v>9985969.0899999999</v>
      </c>
      <c r="D12" s="33">
        <v>4875642</v>
      </c>
      <c r="E12" s="33">
        <f>+D12</f>
        <v>4875642</v>
      </c>
    </row>
    <row r="13" spans="2:5" ht="9" customHeight="1" x14ac:dyDescent="0.25">
      <c r="B13" s="5" t="s">
        <v>5</v>
      </c>
      <c r="C13" s="33">
        <v>91257624</v>
      </c>
      <c r="D13" s="33">
        <v>49985785.079999998</v>
      </c>
      <c r="E13" s="33">
        <f>+D13</f>
        <v>49985785.079999998</v>
      </c>
    </row>
    <row r="14" spans="2:5" ht="9" customHeight="1" x14ac:dyDescent="0.25">
      <c r="B14" s="5" t="s">
        <v>6</v>
      </c>
      <c r="C14" s="33">
        <v>0</v>
      </c>
      <c r="D14" s="33">
        <v>0</v>
      </c>
      <c r="E14" s="33">
        <f t="shared" ref="E14" si="0">SUM(F16:F18)</f>
        <v>0</v>
      </c>
    </row>
    <row r="15" spans="2:5" ht="7.5" customHeight="1" x14ac:dyDescent="0.25">
      <c r="B15" s="4"/>
      <c r="C15" s="33"/>
      <c r="D15" s="33"/>
      <c r="E15" s="33"/>
    </row>
    <row r="16" spans="2:5" ht="13.5" customHeight="1" x14ac:dyDescent="0.25">
      <c r="B16" s="4" t="s">
        <v>34</v>
      </c>
      <c r="C16" s="32">
        <f>SUM(C17:C19)</f>
        <v>101243593.09</v>
      </c>
      <c r="D16" s="32">
        <f>SUM(D17:D18)</f>
        <v>43829663.530000001</v>
      </c>
      <c r="E16" s="32">
        <f>SUM(E17:E18)</f>
        <v>43829663.530000001</v>
      </c>
    </row>
    <row r="17" spans="2:5" ht="9" customHeight="1" x14ac:dyDescent="0.25">
      <c r="B17" s="5" t="s">
        <v>7</v>
      </c>
      <c r="C17" s="33">
        <f>+C12</f>
        <v>9985969.0899999999</v>
      </c>
      <c r="D17" s="33">
        <v>4567596.9400000004</v>
      </c>
      <c r="E17" s="33">
        <f>+D17</f>
        <v>4567596.9400000004</v>
      </c>
    </row>
    <row r="18" spans="2:5" ht="9" customHeight="1" x14ac:dyDescent="0.25">
      <c r="B18" s="5" t="s">
        <v>8</v>
      </c>
      <c r="C18" s="33">
        <f>+C13</f>
        <v>91257624</v>
      </c>
      <c r="D18" s="33">
        <v>39262066.590000004</v>
      </c>
      <c r="E18" s="33">
        <f>+D18</f>
        <v>39262066.590000004</v>
      </c>
    </row>
    <row r="19" spans="2:5" ht="7.5" customHeight="1" x14ac:dyDescent="0.25">
      <c r="B19" s="3"/>
      <c r="C19" s="33"/>
      <c r="D19" s="33"/>
      <c r="E19" s="33"/>
    </row>
    <row r="20" spans="2:5" ht="13.5" customHeight="1" x14ac:dyDescent="0.25">
      <c r="B20" s="4" t="s">
        <v>35</v>
      </c>
      <c r="C20" s="34"/>
      <c r="D20" s="33"/>
      <c r="E20" s="33"/>
    </row>
    <row r="21" spans="2:5" ht="9" customHeight="1" x14ac:dyDescent="0.25">
      <c r="B21" s="5" t="s">
        <v>9</v>
      </c>
      <c r="C21" s="34"/>
      <c r="D21" s="33"/>
      <c r="E21" s="33"/>
    </row>
    <row r="22" spans="2:5" ht="9.75" customHeight="1" x14ac:dyDescent="0.25">
      <c r="B22" s="5" t="s">
        <v>10</v>
      </c>
      <c r="C22" s="34"/>
      <c r="D22" s="33"/>
      <c r="E22" s="33"/>
    </row>
    <row r="23" spans="2:5" ht="7.5" customHeight="1" x14ac:dyDescent="0.25">
      <c r="B23" s="3"/>
      <c r="C23" s="33"/>
      <c r="D23" s="33"/>
      <c r="E23" s="33"/>
    </row>
    <row r="24" spans="2:5" ht="10.5" customHeight="1" x14ac:dyDescent="0.25">
      <c r="B24" s="4" t="s">
        <v>36</v>
      </c>
      <c r="C24" s="34">
        <f>SUM(C11-C16+C20)</f>
        <v>0</v>
      </c>
      <c r="D24" s="34">
        <f>SUM(D11-D16+D20)</f>
        <v>11031763.549999997</v>
      </c>
      <c r="E24" s="34">
        <f>SUM(E11-E16+E20)</f>
        <v>11031763.549999997</v>
      </c>
    </row>
    <row r="25" spans="2:5" ht="10.5" customHeight="1" x14ac:dyDescent="0.25">
      <c r="B25" s="4" t="s">
        <v>37</v>
      </c>
      <c r="C25" s="33">
        <f>+C24-C14</f>
        <v>0</v>
      </c>
      <c r="D25" s="33">
        <f>+D24-D14</f>
        <v>11031763.549999997</v>
      </c>
      <c r="E25" s="33">
        <f>+E24-E14</f>
        <v>11031763.549999997</v>
      </c>
    </row>
    <row r="26" spans="2:5" ht="16.5" x14ac:dyDescent="0.25">
      <c r="B26" s="4" t="s">
        <v>38</v>
      </c>
      <c r="C26" s="33">
        <f>+C25-C20</f>
        <v>0</v>
      </c>
      <c r="D26" s="33">
        <f>+D25-D20</f>
        <v>11031763.549999997</v>
      </c>
      <c r="E26" s="33">
        <f>+E24-E20</f>
        <v>11031763.549999997</v>
      </c>
    </row>
    <row r="27" spans="2:5" ht="5.25" customHeight="1" thickBot="1" x14ac:dyDescent="0.3">
      <c r="B27" s="6"/>
      <c r="C27" s="35"/>
      <c r="D27" s="35"/>
      <c r="E27" s="35"/>
    </row>
    <row r="28" spans="2:5" ht="9" customHeight="1" thickBot="1" x14ac:dyDescent="0.3">
      <c r="C28" s="36"/>
      <c r="D28" s="36"/>
      <c r="E28" s="36"/>
    </row>
    <row r="29" spans="2:5" ht="15" customHeight="1" thickBot="1" x14ac:dyDescent="0.3">
      <c r="B29" s="14" t="s">
        <v>11</v>
      </c>
      <c r="C29" s="37" t="s">
        <v>12</v>
      </c>
      <c r="D29" s="37" t="s">
        <v>3</v>
      </c>
      <c r="E29" s="37" t="s">
        <v>13</v>
      </c>
    </row>
    <row r="30" spans="2:5" ht="7.5" customHeight="1" x14ac:dyDescent="0.25">
      <c r="B30" s="7"/>
      <c r="C30" s="38"/>
      <c r="D30" s="38"/>
      <c r="E30" s="38"/>
    </row>
    <row r="31" spans="2:5" ht="10.5" customHeight="1" x14ac:dyDescent="0.25">
      <c r="B31" s="4" t="s">
        <v>39</v>
      </c>
      <c r="C31" s="33"/>
      <c r="D31" s="33"/>
      <c r="E31" s="33"/>
    </row>
    <row r="32" spans="2:5" ht="10.5" customHeight="1" x14ac:dyDescent="0.25">
      <c r="B32" s="5" t="s">
        <v>14</v>
      </c>
      <c r="C32" s="33"/>
      <c r="D32" s="33"/>
      <c r="E32" s="33"/>
    </row>
    <row r="33" spans="2:5" ht="10.5" customHeight="1" x14ac:dyDescent="0.25">
      <c r="B33" s="5" t="s">
        <v>15</v>
      </c>
      <c r="C33" s="33"/>
      <c r="D33" s="33"/>
      <c r="E33" s="33"/>
    </row>
    <row r="34" spans="2:5" ht="7.5" customHeight="1" x14ac:dyDescent="0.25">
      <c r="B34" s="4"/>
      <c r="C34" s="33"/>
      <c r="D34" s="33"/>
      <c r="E34" s="33"/>
    </row>
    <row r="35" spans="2:5" ht="11.25" customHeight="1" x14ac:dyDescent="0.25">
      <c r="B35" s="4" t="s">
        <v>40</v>
      </c>
      <c r="C35" s="32">
        <f>+C26+C31</f>
        <v>0</v>
      </c>
      <c r="D35" s="32">
        <f>+D26-D31</f>
        <v>11031763.549999997</v>
      </c>
      <c r="E35" s="32">
        <f>+E26-E31</f>
        <v>11031763.549999997</v>
      </c>
    </row>
    <row r="36" spans="2:5" ht="5.25" customHeight="1" thickBot="1" x14ac:dyDescent="0.3">
      <c r="B36" s="6"/>
      <c r="C36" s="39"/>
      <c r="D36" s="39"/>
      <c r="E36" s="39"/>
    </row>
    <row r="37" spans="2:5" ht="9" customHeight="1" thickBot="1" x14ac:dyDescent="0.3">
      <c r="C37" s="36"/>
      <c r="D37" s="36"/>
      <c r="E37" s="36"/>
    </row>
    <row r="38" spans="2:5" ht="8.25" customHeight="1" x14ac:dyDescent="0.25">
      <c r="B38" s="20" t="s">
        <v>11</v>
      </c>
      <c r="C38" s="40" t="s">
        <v>28</v>
      </c>
      <c r="D38" s="41" t="s">
        <v>3</v>
      </c>
      <c r="E38" s="40" t="s">
        <v>30</v>
      </c>
    </row>
    <row r="39" spans="2:5" ht="10.5" customHeight="1" thickBot="1" x14ac:dyDescent="0.3">
      <c r="B39" s="21"/>
      <c r="C39" s="42"/>
      <c r="D39" s="43"/>
      <c r="E39" s="42"/>
    </row>
    <row r="40" spans="2:5" ht="5.25" customHeight="1" x14ac:dyDescent="0.25">
      <c r="B40" s="9"/>
      <c r="C40" s="44"/>
      <c r="D40" s="44"/>
      <c r="E40" s="44"/>
    </row>
    <row r="41" spans="2:5" ht="12.75" customHeight="1" x14ac:dyDescent="0.25">
      <c r="B41" s="8" t="s">
        <v>41</v>
      </c>
      <c r="C41" s="45"/>
      <c r="D41" s="46">
        <f>+D42</f>
        <v>0</v>
      </c>
      <c r="E41" s="45"/>
    </row>
    <row r="42" spans="2:5" ht="10.5" customHeight="1" x14ac:dyDescent="0.25">
      <c r="B42" s="5" t="s">
        <v>16</v>
      </c>
      <c r="C42" s="45"/>
      <c r="D42" s="47">
        <v>0</v>
      </c>
      <c r="E42" s="45"/>
    </row>
    <row r="43" spans="2:5" ht="10.5" customHeight="1" x14ac:dyDescent="0.25">
      <c r="B43" s="5" t="s">
        <v>17</v>
      </c>
      <c r="C43" s="45"/>
      <c r="D43" s="45"/>
      <c r="E43" s="45"/>
    </row>
    <row r="44" spans="2:5" ht="12.75" customHeight="1" x14ac:dyDescent="0.25">
      <c r="B44" s="8" t="s">
        <v>42</v>
      </c>
      <c r="C44" s="45"/>
      <c r="D44" s="45"/>
      <c r="E44" s="45"/>
    </row>
    <row r="45" spans="2:5" ht="9" customHeight="1" x14ac:dyDescent="0.25">
      <c r="B45" s="5" t="s">
        <v>18</v>
      </c>
      <c r="C45" s="45"/>
      <c r="D45" s="45"/>
      <c r="E45" s="45"/>
    </row>
    <row r="46" spans="2:5" ht="11.25" customHeight="1" x14ac:dyDescent="0.25">
      <c r="B46" s="5" t="s">
        <v>19</v>
      </c>
      <c r="C46" s="45"/>
      <c r="D46" s="45"/>
      <c r="E46" s="45"/>
    </row>
    <row r="47" spans="2:5" ht="7.5" customHeight="1" x14ac:dyDescent="0.25">
      <c r="B47" s="8"/>
      <c r="C47" s="45"/>
      <c r="D47" s="45"/>
      <c r="E47" s="45"/>
    </row>
    <row r="48" spans="2:5" ht="12" customHeight="1" x14ac:dyDescent="0.25">
      <c r="B48" s="8" t="s">
        <v>43</v>
      </c>
      <c r="C48" s="48"/>
      <c r="D48" s="48">
        <f>SUM(D41-D44)</f>
        <v>0</v>
      </c>
      <c r="E48" s="48"/>
    </row>
    <row r="49" spans="2:5" ht="5.25" customHeight="1" thickBot="1" x14ac:dyDescent="0.3">
      <c r="B49" s="13"/>
      <c r="C49" s="49"/>
      <c r="D49" s="49"/>
      <c r="E49" s="49"/>
    </row>
    <row r="50" spans="2:5" ht="9.75" customHeight="1" thickBot="1" x14ac:dyDescent="0.3">
      <c r="C50" s="36"/>
      <c r="D50" s="36"/>
      <c r="E50" s="36"/>
    </row>
    <row r="51" spans="2:5" ht="10.5" customHeight="1" x14ac:dyDescent="0.25">
      <c r="B51" s="20" t="s">
        <v>11</v>
      </c>
      <c r="C51" s="40" t="s">
        <v>28</v>
      </c>
      <c r="D51" s="41" t="s">
        <v>3</v>
      </c>
      <c r="E51" s="40" t="s">
        <v>30</v>
      </c>
    </row>
    <row r="52" spans="2:5" ht="9" customHeight="1" thickBot="1" x14ac:dyDescent="0.3">
      <c r="B52" s="21"/>
      <c r="C52" s="42"/>
      <c r="D52" s="43"/>
      <c r="E52" s="42"/>
    </row>
    <row r="53" spans="2:5" ht="7.5" customHeight="1" x14ac:dyDescent="0.25">
      <c r="B53" s="9"/>
      <c r="C53" s="44"/>
      <c r="D53" s="44"/>
      <c r="E53" s="44"/>
    </row>
    <row r="54" spans="2:5" ht="10.5" customHeight="1" x14ac:dyDescent="0.25">
      <c r="B54" s="10" t="s">
        <v>20</v>
      </c>
      <c r="C54" s="50">
        <f>+C12</f>
        <v>9985969.0899999999</v>
      </c>
      <c r="D54" s="50">
        <f>+D12</f>
        <v>4875642</v>
      </c>
      <c r="E54" s="50">
        <f>+D54</f>
        <v>4875642</v>
      </c>
    </row>
    <row r="55" spans="2:5" ht="10.5" customHeight="1" x14ac:dyDescent="0.25">
      <c r="B55" s="1" t="s">
        <v>21</v>
      </c>
      <c r="C55" s="50"/>
      <c r="D55" s="51">
        <f>+D42</f>
        <v>0</v>
      </c>
      <c r="E55" s="50">
        <f>+D55</f>
        <v>0</v>
      </c>
    </row>
    <row r="56" spans="2:5" ht="10.5" customHeight="1" x14ac:dyDescent="0.25">
      <c r="B56" s="5" t="s">
        <v>16</v>
      </c>
      <c r="C56" s="50"/>
      <c r="D56" s="50"/>
      <c r="E56" s="50"/>
    </row>
    <row r="57" spans="2:5" ht="10.5" customHeight="1" x14ac:dyDescent="0.25">
      <c r="B57" s="5" t="s">
        <v>18</v>
      </c>
      <c r="C57" s="50"/>
      <c r="D57" s="50"/>
      <c r="E57" s="50"/>
    </row>
    <row r="58" spans="2:5" ht="7.5" customHeight="1" x14ac:dyDescent="0.25">
      <c r="B58" s="10"/>
      <c r="C58" s="50"/>
      <c r="D58" s="50"/>
      <c r="E58" s="50"/>
    </row>
    <row r="59" spans="2:5" ht="12" customHeight="1" x14ac:dyDescent="0.25">
      <c r="B59" s="1" t="s">
        <v>7</v>
      </c>
      <c r="C59" s="50">
        <f>+C17</f>
        <v>9985969.0899999999</v>
      </c>
      <c r="D59" s="50">
        <f>+D17</f>
        <v>4567596.9400000004</v>
      </c>
      <c r="E59" s="50">
        <f>+D59</f>
        <v>4567596.9400000004</v>
      </c>
    </row>
    <row r="60" spans="2:5" ht="9" customHeight="1" x14ac:dyDescent="0.25">
      <c r="B60" s="10"/>
      <c r="C60" s="50"/>
      <c r="D60" s="50"/>
      <c r="E60" s="50"/>
    </row>
    <row r="61" spans="2:5" ht="12" customHeight="1" x14ac:dyDescent="0.25">
      <c r="B61" s="1" t="s">
        <v>9</v>
      </c>
      <c r="C61" s="50"/>
      <c r="D61" s="50"/>
      <c r="E61" s="50"/>
    </row>
    <row r="62" spans="2:5" ht="7.5" customHeight="1" x14ac:dyDescent="0.25">
      <c r="B62" s="10"/>
      <c r="C62" s="50"/>
      <c r="D62" s="50"/>
      <c r="E62" s="50"/>
    </row>
    <row r="63" spans="2:5" ht="10.5" customHeight="1" x14ac:dyDescent="0.25">
      <c r="B63" s="11" t="s">
        <v>22</v>
      </c>
      <c r="C63" s="50">
        <f>+C54+C55-C59+C61</f>
        <v>0</v>
      </c>
      <c r="D63" s="50">
        <f>+D54+D55-D59+D61</f>
        <v>308045.05999999959</v>
      </c>
      <c r="E63" s="50">
        <f>+E54-E59+E61+E55</f>
        <v>308045.05999999959</v>
      </c>
    </row>
    <row r="64" spans="2:5" ht="11.25" customHeight="1" x14ac:dyDescent="0.25">
      <c r="B64" s="11" t="s">
        <v>23</v>
      </c>
      <c r="C64" s="50">
        <f>+C63-C55</f>
        <v>0</v>
      </c>
      <c r="D64" s="50">
        <f>+D63-D55</f>
        <v>308045.05999999959</v>
      </c>
      <c r="E64" s="50">
        <f>+E63-E55</f>
        <v>308045.05999999959</v>
      </c>
    </row>
    <row r="65" spans="2:5" ht="5.25" customHeight="1" thickBot="1" x14ac:dyDescent="0.3">
      <c r="B65" s="12"/>
      <c r="C65" s="52"/>
      <c r="D65" s="52"/>
      <c r="E65" s="52"/>
    </row>
    <row r="66" spans="2:5" ht="9.75" customHeight="1" thickBot="1" x14ac:dyDescent="0.3">
      <c r="C66" s="36"/>
      <c r="D66" s="36"/>
      <c r="E66" s="36"/>
    </row>
    <row r="67" spans="2:5" ht="10.5" customHeight="1" x14ac:dyDescent="0.25">
      <c r="B67" s="20" t="s">
        <v>11</v>
      </c>
      <c r="C67" s="40" t="s">
        <v>31</v>
      </c>
      <c r="D67" s="41" t="s">
        <v>3</v>
      </c>
      <c r="E67" s="40" t="s">
        <v>30</v>
      </c>
    </row>
    <row r="68" spans="2:5" ht="8.25" customHeight="1" thickBot="1" x14ac:dyDescent="0.3">
      <c r="B68" s="21"/>
      <c r="C68" s="42"/>
      <c r="D68" s="43"/>
      <c r="E68" s="42"/>
    </row>
    <row r="69" spans="2:5" ht="5.25" customHeight="1" x14ac:dyDescent="0.25">
      <c r="B69" s="9"/>
      <c r="C69" s="44"/>
      <c r="D69" s="44"/>
      <c r="E69" s="44"/>
    </row>
    <row r="70" spans="2:5" ht="9.75" customHeight="1" x14ac:dyDescent="0.25">
      <c r="B70" s="10" t="s">
        <v>5</v>
      </c>
      <c r="C70" s="47">
        <f>+C13</f>
        <v>91257624</v>
      </c>
      <c r="D70" s="47">
        <f>+D13</f>
        <v>49985785.079999998</v>
      </c>
      <c r="E70" s="47">
        <v>96644575.209999993</v>
      </c>
    </row>
    <row r="71" spans="2:5" ht="10.5" customHeight="1" x14ac:dyDescent="0.25">
      <c r="B71" s="1" t="s">
        <v>24</v>
      </c>
      <c r="C71" s="45"/>
      <c r="D71" s="45"/>
      <c r="E71" s="45"/>
    </row>
    <row r="72" spans="2:5" ht="9" customHeight="1" x14ac:dyDescent="0.25">
      <c r="B72" s="5" t="s">
        <v>17</v>
      </c>
      <c r="C72" s="45"/>
      <c r="D72" s="45"/>
      <c r="E72" s="45"/>
    </row>
    <row r="73" spans="2:5" ht="9" customHeight="1" x14ac:dyDescent="0.25">
      <c r="B73" s="5" t="s">
        <v>19</v>
      </c>
      <c r="C73" s="45"/>
      <c r="D73" s="45"/>
      <c r="E73" s="45"/>
    </row>
    <row r="74" spans="2:5" ht="7.5" customHeight="1" x14ac:dyDescent="0.25">
      <c r="B74" s="10"/>
      <c r="C74" s="45"/>
      <c r="D74" s="45"/>
      <c r="E74" s="45"/>
    </row>
    <row r="75" spans="2:5" ht="9" customHeight="1" x14ac:dyDescent="0.25">
      <c r="B75" s="1" t="s">
        <v>25</v>
      </c>
      <c r="C75" s="45">
        <f>+C18</f>
        <v>91257624</v>
      </c>
      <c r="D75" s="45">
        <f>+D18</f>
        <v>39262066.590000004</v>
      </c>
      <c r="E75" s="45">
        <f>+D75</f>
        <v>39262066.590000004</v>
      </c>
    </row>
    <row r="76" spans="2:5" ht="7.5" customHeight="1" x14ac:dyDescent="0.25">
      <c r="B76" s="10"/>
      <c r="C76" s="45"/>
      <c r="D76" s="45"/>
      <c r="E76" s="45"/>
    </row>
    <row r="77" spans="2:5" ht="9" customHeight="1" x14ac:dyDescent="0.25">
      <c r="B77" s="1" t="s">
        <v>10</v>
      </c>
      <c r="C77" s="47"/>
      <c r="D77" s="45"/>
      <c r="E77" s="45"/>
    </row>
    <row r="78" spans="2:5" ht="7.5" customHeight="1" x14ac:dyDescent="0.25">
      <c r="B78" s="10"/>
      <c r="C78" s="45"/>
      <c r="D78" s="45"/>
      <c r="E78" s="45"/>
    </row>
    <row r="79" spans="2:5" ht="9.75" customHeight="1" x14ac:dyDescent="0.25">
      <c r="B79" s="11" t="s">
        <v>26</v>
      </c>
      <c r="C79" s="46">
        <f>+C70+C71-C75+C77</f>
        <v>0</v>
      </c>
      <c r="D79" s="46">
        <f>+D70+D71-D75+D77</f>
        <v>10723718.489999995</v>
      </c>
      <c r="E79" s="46">
        <f>+E70+E71-E75+E77</f>
        <v>57382508.61999999</v>
      </c>
    </row>
    <row r="80" spans="2:5" ht="9.75" customHeight="1" x14ac:dyDescent="0.25">
      <c r="B80" s="11" t="s">
        <v>27</v>
      </c>
      <c r="C80" s="46">
        <f>SUM(C79-C71)</f>
        <v>0</v>
      </c>
      <c r="D80" s="46">
        <f>+D79-D71</f>
        <v>10723718.489999995</v>
      </c>
      <c r="E80" s="46">
        <f>+E79-E71</f>
        <v>57382508.61999999</v>
      </c>
    </row>
    <row r="81" spans="2:5" ht="5.25" customHeight="1" thickBot="1" x14ac:dyDescent="0.3">
      <c r="B81" s="12"/>
      <c r="C81" s="13"/>
      <c r="D81" s="13"/>
      <c r="E81" s="13"/>
    </row>
  </sheetData>
  <mergeCells count="21">
    <mergeCell ref="B51:B52"/>
    <mergeCell ref="C51:C52"/>
    <mergeCell ref="D51:D52"/>
    <mergeCell ref="E51:E52"/>
    <mergeCell ref="D2:E2"/>
    <mergeCell ref="B3:E3"/>
    <mergeCell ref="B4:E4"/>
    <mergeCell ref="B5:E5"/>
    <mergeCell ref="B6:E6"/>
    <mergeCell ref="B8:B9"/>
    <mergeCell ref="C8:C9"/>
    <mergeCell ref="D8:D9"/>
    <mergeCell ref="E8:E9"/>
    <mergeCell ref="B67:B68"/>
    <mergeCell ref="C67:C68"/>
    <mergeCell ref="D67:D68"/>
    <mergeCell ref="E67:E68"/>
    <mergeCell ref="B38:B39"/>
    <mergeCell ref="C38:C39"/>
    <mergeCell ref="D38:D39"/>
    <mergeCell ref="E38:E39"/>
  </mergeCells>
  <printOptions horizontalCentered="1"/>
  <pageMargins left="0.31496062992125984" right="0.31496062992125984" top="0.35433070866141736" bottom="0.35433070866141736" header="0" footer="0"/>
  <pageSetup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J CONTABILIDAD</cp:lastModifiedBy>
  <cp:lastPrinted>2018-11-19T23:05:17Z</cp:lastPrinted>
  <dcterms:created xsi:type="dcterms:W3CDTF">2016-10-14T15:00:32Z</dcterms:created>
  <dcterms:modified xsi:type="dcterms:W3CDTF">2024-07-22T18:16:25Z</dcterms:modified>
</cp:coreProperties>
</file>