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E_IFS _2024\Formatos\4.3. IP\"/>
    </mc:Choice>
  </mc:AlternateContent>
  <bookViews>
    <workbookView xWindow="0" yWindow="0" windowWidth="20490" windowHeight="7050"/>
  </bookViews>
  <sheets>
    <sheet name="IP-4" sheetId="3" r:id="rId1"/>
  </sheets>
  <definedNames>
    <definedName name="_xlnm.Print_Titles" localSheetId="0">'IP-4'!$3:$9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3" l="1"/>
  <c r="G28" i="3"/>
  <c r="G82" i="3" s="1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35" i="3"/>
  <c r="I38" i="3"/>
  <c r="I10" i="3"/>
  <c r="I48" i="3"/>
  <c r="F48" i="3"/>
  <c r="E48" i="3"/>
  <c r="D48" i="3"/>
  <c r="G38" i="3"/>
  <c r="H38" i="3" s="1"/>
  <c r="F38" i="3"/>
  <c r="F37" i="3"/>
  <c r="H37" i="3" s="1"/>
  <c r="F36" i="3"/>
  <c r="H36" i="3" s="1"/>
  <c r="F35" i="3"/>
  <c r="H35" i="3" s="1"/>
  <c r="F34" i="3"/>
  <c r="H34" i="3" s="1"/>
  <c r="F33" i="3"/>
  <c r="F32" i="3"/>
  <c r="H32" i="3" s="1"/>
  <c r="F31" i="3"/>
  <c r="H31" i="3" s="1"/>
  <c r="F30" i="3"/>
  <c r="H30" i="3" s="1"/>
  <c r="F29" i="3"/>
  <c r="H29" i="3" s="1"/>
  <c r="E28" i="3"/>
  <c r="D28" i="3"/>
  <c r="F27" i="3"/>
  <c r="H27" i="3" s="1"/>
  <c r="F26" i="3"/>
  <c r="G26" i="3" s="1"/>
  <c r="H26" i="3" s="1"/>
  <c r="F25" i="3"/>
  <c r="H25" i="3" s="1"/>
  <c r="F24" i="3"/>
  <c r="H24" i="3" s="1"/>
  <c r="F23" i="3"/>
  <c r="F22" i="3"/>
  <c r="H22" i="3" s="1"/>
  <c r="F20" i="3"/>
  <c r="H20" i="3" s="1"/>
  <c r="F19" i="3"/>
  <c r="E18" i="3"/>
  <c r="D18" i="3"/>
  <c r="F15" i="3"/>
  <c r="H15" i="3" s="1"/>
  <c r="F14" i="3"/>
  <c r="H14" i="3" s="1"/>
  <c r="F13" i="3"/>
  <c r="H13" i="3" s="1"/>
  <c r="F11" i="3"/>
  <c r="E10" i="3"/>
  <c r="D10" i="3"/>
  <c r="I37" i="3" l="1"/>
  <c r="I36" i="3"/>
  <c r="I34" i="3"/>
  <c r="I32" i="3"/>
  <c r="I31" i="3"/>
  <c r="I30" i="3"/>
  <c r="F28" i="3"/>
  <c r="I29" i="3"/>
  <c r="E82" i="3"/>
  <c r="F18" i="3"/>
  <c r="D82" i="3"/>
  <c r="F10" i="3"/>
  <c r="H19" i="3"/>
  <c r="H11" i="3"/>
  <c r="H10" i="3" s="1"/>
  <c r="G10" i="3"/>
  <c r="H48" i="3"/>
  <c r="G48" i="3"/>
  <c r="H23" i="3"/>
  <c r="H33" i="3" l="1"/>
  <c r="I33" i="3"/>
  <c r="H28" i="3"/>
  <c r="I28" i="3"/>
  <c r="F82" i="3"/>
  <c r="G18" i="3"/>
  <c r="H18" i="3"/>
  <c r="H82" i="3" l="1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<sst xmlns="http://schemas.openxmlformats.org/spreadsheetml/2006/main" count="88" uniqueCount="88">
  <si>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</si>
  <si>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</si>
  <si>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</si>
  <si>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</si>
  <si>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</si>
  <si>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</si>
  <si>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</si>
  <si>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</si>
  <si>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</si>
  <si>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</si>
  <si>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</si>
  <si>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</si>
  <si>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</si>
  <si>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</si>
  <si>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</si>
  <si>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</si>
  <si>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</si>
  <si>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</si>
  <si>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</si>
  <si>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</si>
  <si>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</si>
  <si>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</si>
  <si>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</si>
  <si>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</si>
  <si>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</si>
  <si>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</si>
  <si>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</si>
  <si>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</si>
  <si>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</si>
  <si>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</si>
  <si>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</si>
  <si>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</si>
  <si>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</si>
  <si>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</si>
  <si>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</si>
  <si>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</si>
  <si>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</si>
  <si>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</si>
  <si>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</si>
  <si>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</si>
  <si>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</si>
  <si>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</si>
  <si>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</si>
  <si>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</si>
  <si>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</si>
  <si>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</si>
  <si>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</si>
  <si>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</si>
  <si>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</si>
  <si>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</si>
  <si>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</si>
  <si>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</si>
  <si>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</si>
  <si>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</si>
  <si>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</si>
  <si>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</si>
  <si>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</si>
  <si>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</si>
  <si>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</si>
  <si>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</si>
  <si>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</si>
  <si>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</si>
  <si>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</si>
  <si>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</si>
  <si>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</si>
  <si>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</si>
  <si>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</si>
  <si>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</si>
  <si>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</si>
  <si>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</si>
  <si>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</si>
  <si>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</si>
  <si>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</si>
  <si>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</si>
  <si>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</si>
  <si>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</si>
  <si>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</si>
  <si>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</si>
  <si>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</si>
  <si>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</si>
  <si>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</si>
  <si>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</si>
  <si>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</si>
  <si>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</si>
  <si>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</si>
  <si>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Formato IP-4</t>
  </si>
  <si>
    <t>Nombre del Ente Público: Universidad Tecnologica de la Costa Grande de Guerrero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</si>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</sst>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0" fillId="0" borderId="0" xfId="0" applyBorder="1"/>
    <xf numFmtId="0" fontId="3" fillId="0" borderId="16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7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44" fontId="6" fillId="2" borderId="14" xfId="21" applyFont="1" applyFill="1" applyBorder="1" applyAlignment="1">
      <alignment horizontal="right"/>
    </xf>
    <xf numFmtId="44" fontId="5" fillId="2" borderId="14" xfId="21" applyFont="1" applyFill="1" applyBorder="1" applyAlignment="1" applyProtection="1">
      <alignment horizontal="right"/>
      <protection locked="0"/>
    </xf>
    <xf numFmtId="44" fontId="5" fillId="2" borderId="14" xfId="21" applyFont="1" applyFill="1" applyBorder="1" applyAlignment="1">
      <alignment horizontal="right"/>
    </xf>
    <xf numFmtId="44" fontId="5" fillId="2" borderId="5" xfId="21" applyFont="1" applyFill="1" applyBorder="1" applyAlignment="1" applyProtection="1">
      <alignment horizontal="right"/>
      <protection locked="0"/>
    </xf>
    <xf numFmtId="44" fontId="5" fillId="2" borderId="18" xfId="21" applyFont="1" applyFill="1" applyBorder="1" applyAlignment="1" applyProtection="1">
      <alignment horizontal="right"/>
      <protection locked="0"/>
    </xf>
    <xf numFmtId="44" fontId="5" fillId="2" borderId="18" xfId="21" applyFont="1" applyFill="1" applyBorder="1" applyAlignment="1">
      <alignment horizontal="right"/>
    </xf>
    <xf numFmtId="44" fontId="5" fillId="2" borderId="15" xfId="21" applyFont="1" applyFill="1" applyBorder="1" applyAlignment="1" applyProtection="1">
      <alignment horizontal="right"/>
      <protection locked="0"/>
    </xf>
    <xf numFmtId="44" fontId="5" fillId="2" borderId="15" xfId="21" applyFont="1" applyFill="1" applyBorder="1" applyAlignment="1">
      <alignment horizontal="right"/>
    </xf>
    <xf numFmtId="44" fontId="5" fillId="2" borderId="13" xfId="21" applyFont="1" applyFill="1" applyBorder="1" applyAlignment="1" applyProtection="1">
      <alignment horizontal="right"/>
      <protection locked="0"/>
    </xf>
    <xf numFmtId="44" fontId="5" fillId="2" borderId="13" xfId="21" applyFont="1" applyFill="1" applyBorder="1" applyAlignment="1">
      <alignment horizontal="right"/>
    </xf>
    <xf numFmtId="44" fontId="6" fillId="2" borderId="13" xfId="21" applyFont="1" applyFill="1" applyBorder="1" applyAlignment="1">
      <alignment horizontal="right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1930975</xdr:colOff>
      <xdr:row>84</xdr:row>
      <xdr:rowOff>38100</xdr:rowOff>
    </xdr:from>
    <xdr:to>
      <xdr:col>4</xdr:col>
      <xdr:colOff>525483</xdr:colOff>
      <xdr:row>90</xdr:row>
      <xdr:rowOff>35293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521525" y="18878550"/>
          <a:ext cx="2033033" cy="1140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557641</xdr:colOff>
      <xdr:row>84</xdr:row>
      <xdr:rowOff>57150</xdr:rowOff>
    </xdr:from>
    <xdr:to>
      <xdr:col>6</xdr:col>
      <xdr:colOff>904875</xdr:colOff>
      <xdr:row>90</xdr:row>
      <xdr:rowOff>22367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586716" y="18897600"/>
          <a:ext cx="2337959" cy="1108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6</xdr:col>
      <xdr:colOff>971547</xdr:colOff>
      <xdr:row>84</xdr:row>
      <xdr:rowOff>57150</xdr:rowOff>
    </xdr:from>
    <xdr:to>
      <xdr:col>8</xdr:col>
      <xdr:colOff>666750</xdr:colOff>
      <xdr:row>88</xdr:row>
      <xdr:rowOff>152400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991347" y="18897600"/>
          <a:ext cx="1876428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  <xdr:twoCellAnchor>
    <xdr:from>
      <xdr:col>1</xdr:col>
      <xdr:colOff>0</xdr:colOff>
      <xdr:row>84</xdr:row>
      <xdr:rowOff>28575</xdr:rowOff>
    </xdr:from>
    <xdr:to>
      <xdr:col>2</xdr:col>
      <xdr:colOff>1714500</xdr:colOff>
      <xdr:row>90</xdr:row>
      <xdr:rowOff>25768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8600" y="18869025"/>
          <a:ext cx="2076450" cy="1140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PROGRAMATICOS Y CONTABLES</a:t>
          </a: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82"/>
  <sheetViews>
    <sheetView showGridLines="0" tabSelected="1" topLeftCell="A61" workbookViewId="0">
      <selection activeCell="L91" sqref="L91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5.42578125" customWidth="1"/>
    <col min="5" max="5" width="14.42578125" customWidth="1"/>
    <col min="6" max="7" width="15.42578125" customWidth="1"/>
    <col min="8" max="8" width="17.28515625" customWidth="1"/>
    <col min="9" max="9" width="14.7109375" customWidth="1"/>
  </cols>
  <sheetData>
    <row r="2" spans="2:9" x14ac:dyDescent="0.25">
      <c r="I2" s="11" t="s">
        <v>85</v>
      </c>
    </row>
    <row r="3" spans="2:9" x14ac:dyDescent="0.25">
      <c r="B3" s="19" t="s">
        <v>86</v>
      </c>
      <c r="C3" s="20"/>
      <c r="D3" s="20"/>
      <c r="E3" s="20"/>
      <c r="F3" s="20"/>
      <c r="G3" s="20"/>
      <c r="H3" s="20"/>
      <c r="I3" s="21"/>
    </row>
    <row r="4" spans="2:9" x14ac:dyDescent="0.25">
      <c r="B4" s="22" t="s">
        <v>2</v>
      </c>
      <c r="C4" s="23"/>
      <c r="D4" s="23"/>
      <c r="E4" s="23"/>
      <c r="F4" s="23"/>
      <c r="G4" s="23"/>
      <c r="H4" s="23"/>
      <c r="I4" s="24"/>
    </row>
    <row r="5" spans="2:9" x14ac:dyDescent="0.25">
      <c r="B5" s="22" t="s">
        <v>3</v>
      </c>
      <c r="C5" s="23"/>
      <c r="D5" s="23"/>
      <c r="E5" s="23"/>
      <c r="F5" s="23"/>
      <c r="G5" s="23"/>
      <c r="H5" s="23"/>
      <c r="I5" s="24"/>
    </row>
    <row r="6" spans="2:9" x14ac:dyDescent="0.25">
      <c r="B6" s="25" t="s">
        <v>87</v>
      </c>
      <c r="C6" s="26"/>
      <c r="D6" s="26"/>
      <c r="E6" s="26"/>
      <c r="F6" s="26"/>
      <c r="G6" s="26"/>
      <c r="H6" s="26"/>
      <c r="I6" s="27"/>
    </row>
    <row r="7" spans="2:9" x14ac:dyDescent="0.25">
      <c r="B7" s="28" t="s">
        <v>4</v>
      </c>
      <c r="C7" s="29"/>
      <c r="D7" s="34" t="s">
        <v>5</v>
      </c>
      <c r="E7" s="35"/>
      <c r="F7" s="35"/>
      <c r="G7" s="35"/>
      <c r="H7" s="36"/>
      <c r="I7" s="37" t="s">
        <v>6</v>
      </c>
    </row>
    <row r="8" spans="2:9" ht="24" x14ac:dyDescent="0.25">
      <c r="B8" s="30"/>
      <c r="C8" s="31"/>
      <c r="D8" s="14" t="s">
        <v>7</v>
      </c>
      <c r="E8" s="16" t="s">
        <v>8</v>
      </c>
      <c r="F8" s="14" t="s">
        <v>0</v>
      </c>
      <c r="G8" s="14" t="s">
        <v>1</v>
      </c>
      <c r="H8" s="14" t="s">
        <v>9</v>
      </c>
      <c r="I8" s="37"/>
    </row>
    <row r="9" spans="2:9" x14ac:dyDescent="0.25">
      <c r="B9" s="32"/>
      <c r="C9" s="33"/>
      <c r="D9" s="15">
        <v>1</v>
      </c>
      <c r="E9" s="15">
        <v>2</v>
      </c>
      <c r="F9" s="15" t="s">
        <v>10</v>
      </c>
      <c r="G9" s="15">
        <v>4</v>
      </c>
      <c r="H9" s="15">
        <v>5</v>
      </c>
      <c r="I9" s="15" t="s">
        <v>11</v>
      </c>
    </row>
    <row r="10" spans="2:9" ht="13.5" customHeight="1" x14ac:dyDescent="0.25">
      <c r="B10" s="17" t="s">
        <v>12</v>
      </c>
      <c r="C10" s="18"/>
      <c r="D10" s="38">
        <f>SUM(D11:D17)</f>
        <v>79801177.840000004</v>
      </c>
      <c r="E10" s="38">
        <f>SUM(E11:E17)</f>
        <v>0</v>
      </c>
      <c r="F10" s="38">
        <f>SUM(F11:F17)</f>
        <v>79801177.840000004</v>
      </c>
      <c r="G10" s="38">
        <f>SUM(G11:G17)</f>
        <v>33405332.859999999</v>
      </c>
      <c r="H10" s="38">
        <f>SUM(H11:H17)</f>
        <v>33405332.859999999</v>
      </c>
      <c r="I10" s="38">
        <f>+G10-F10</f>
        <v>-46395844.980000004</v>
      </c>
    </row>
    <row r="11" spans="2:9" ht="25.5" customHeight="1" x14ac:dyDescent="0.25">
      <c r="B11" s="1"/>
      <c r="C11" s="2" t="s">
        <v>13</v>
      </c>
      <c r="D11" s="39">
        <v>52694326.340000004</v>
      </c>
      <c r="E11" s="39">
        <v>0</v>
      </c>
      <c r="F11" s="40">
        <f>+D11+E11</f>
        <v>52694326.340000004</v>
      </c>
      <c r="G11" s="39">
        <v>25249740.91</v>
      </c>
      <c r="H11" s="39">
        <f>+G11</f>
        <v>25249740.91</v>
      </c>
      <c r="I11" s="40">
        <f t="shared" ref="I11:I38" si="0">+G11-F11</f>
        <v>-27444585.430000003</v>
      </c>
    </row>
    <row r="12" spans="2:9" ht="25.5" customHeight="1" x14ac:dyDescent="0.25">
      <c r="B12" s="1"/>
      <c r="C12" s="2" t="s">
        <v>14</v>
      </c>
      <c r="D12" s="39">
        <v>0</v>
      </c>
      <c r="E12" s="39">
        <v>0</v>
      </c>
      <c r="F12" s="40">
        <v>0</v>
      </c>
      <c r="G12" s="39">
        <v>0</v>
      </c>
      <c r="H12" s="39">
        <v>0</v>
      </c>
      <c r="I12" s="40">
        <f t="shared" si="0"/>
        <v>0</v>
      </c>
    </row>
    <row r="13" spans="2:9" ht="16.5" customHeight="1" x14ac:dyDescent="0.25">
      <c r="B13" s="1"/>
      <c r="C13" s="2" t="s">
        <v>15</v>
      </c>
      <c r="D13" s="39">
        <v>7057791.46</v>
      </c>
      <c r="E13" s="39">
        <v>0</v>
      </c>
      <c r="F13" s="40">
        <f>+E13+D13</f>
        <v>7057791.46</v>
      </c>
      <c r="G13" s="39">
        <v>1555058.7</v>
      </c>
      <c r="H13" s="39">
        <f t="shared" ref="G13:H15" si="1">+G13</f>
        <v>1555058.7</v>
      </c>
      <c r="I13" s="40">
        <f t="shared" si="0"/>
        <v>-5502732.7599999998</v>
      </c>
    </row>
    <row r="14" spans="2:9" ht="12.75" customHeight="1" x14ac:dyDescent="0.25">
      <c r="B14" s="1"/>
      <c r="C14" s="2" t="s">
        <v>16</v>
      </c>
      <c r="D14" s="39">
        <v>11641630.199999999</v>
      </c>
      <c r="E14" s="39">
        <v>0</v>
      </c>
      <c r="F14" s="40">
        <f>+E14+D14</f>
        <v>11641630.199999999</v>
      </c>
      <c r="G14" s="39">
        <v>3702926.4</v>
      </c>
      <c r="H14" s="39">
        <f t="shared" si="1"/>
        <v>3702926.4</v>
      </c>
      <c r="I14" s="40">
        <f t="shared" si="0"/>
        <v>-7938703.7999999989</v>
      </c>
    </row>
    <row r="15" spans="2:9" ht="13.5" customHeight="1" x14ac:dyDescent="0.25">
      <c r="B15" s="1"/>
      <c r="C15" s="2" t="s">
        <v>17</v>
      </c>
      <c r="D15" s="39">
        <v>8407429.8399999999</v>
      </c>
      <c r="E15" s="39">
        <v>0</v>
      </c>
      <c r="F15" s="40">
        <f>+E15+D15</f>
        <v>8407429.8399999999</v>
      </c>
      <c r="G15" s="39">
        <v>2897606.85</v>
      </c>
      <c r="H15" s="39">
        <f t="shared" si="1"/>
        <v>2897606.85</v>
      </c>
      <c r="I15" s="40">
        <f t="shared" si="0"/>
        <v>-5509822.9900000002</v>
      </c>
    </row>
    <row r="16" spans="2:9" x14ac:dyDescent="0.25">
      <c r="B16" s="1"/>
      <c r="C16" s="2" t="s">
        <v>18</v>
      </c>
      <c r="D16" s="39">
        <v>0</v>
      </c>
      <c r="E16" s="39">
        <v>0</v>
      </c>
      <c r="F16" s="40">
        <v>0</v>
      </c>
      <c r="G16" s="39">
        <v>0</v>
      </c>
      <c r="H16" s="39">
        <v>0</v>
      </c>
      <c r="I16" s="40">
        <f t="shared" si="0"/>
        <v>0</v>
      </c>
    </row>
    <row r="17" spans="2:9" ht="13.5" customHeight="1" x14ac:dyDescent="0.25">
      <c r="B17" s="1"/>
      <c r="C17" s="2" t="s">
        <v>19</v>
      </c>
      <c r="D17" s="39">
        <v>0</v>
      </c>
      <c r="E17" s="39">
        <v>0</v>
      </c>
      <c r="F17" s="40">
        <v>0</v>
      </c>
      <c r="G17" s="39">
        <v>0</v>
      </c>
      <c r="H17" s="39">
        <v>0</v>
      </c>
      <c r="I17" s="40">
        <f t="shared" si="0"/>
        <v>0</v>
      </c>
    </row>
    <row r="18" spans="2:9" x14ac:dyDescent="0.25">
      <c r="B18" s="17" t="s">
        <v>20</v>
      </c>
      <c r="C18" s="18"/>
      <c r="D18" s="38">
        <f>SUM(D19:D27)</f>
        <v>8586002.2100000009</v>
      </c>
      <c r="E18" s="38">
        <f>SUM(E19:E27)</f>
        <v>0</v>
      </c>
      <c r="F18" s="38">
        <f>SUM(F19:F27)</f>
        <v>8586002.2100000009</v>
      </c>
      <c r="G18" s="38">
        <f>SUM(G19:G27)</f>
        <v>3442056.31</v>
      </c>
      <c r="H18" s="38">
        <f>SUM(H19:H27)</f>
        <v>3442056.31</v>
      </c>
      <c r="I18" s="38">
        <f t="shared" si="0"/>
        <v>-5143945.9000000004</v>
      </c>
    </row>
    <row r="19" spans="2:9" ht="25.5" customHeight="1" x14ac:dyDescent="0.25">
      <c r="B19" s="1"/>
      <c r="C19" s="2" t="s">
        <v>21</v>
      </c>
      <c r="D19" s="39">
        <v>2564731.19</v>
      </c>
      <c r="E19" s="39">
        <v>0</v>
      </c>
      <c r="F19" s="40">
        <f>+E19+D19</f>
        <v>2564731.19</v>
      </c>
      <c r="G19" s="39">
        <v>1189059.1399999999</v>
      </c>
      <c r="H19" s="39">
        <f>+G19</f>
        <v>1189059.1399999999</v>
      </c>
      <c r="I19" s="40">
        <f t="shared" si="0"/>
        <v>-1375672.05</v>
      </c>
    </row>
    <row r="20" spans="2:9" ht="16.5" customHeight="1" x14ac:dyDescent="0.25">
      <c r="B20" s="1"/>
      <c r="C20" s="2" t="s">
        <v>22</v>
      </c>
      <c r="D20" s="39">
        <v>574137.38</v>
      </c>
      <c r="E20" s="39">
        <v>0</v>
      </c>
      <c r="F20" s="40">
        <f>+D20+E20</f>
        <v>574137.38</v>
      </c>
      <c r="G20" s="39">
        <v>111118.87</v>
      </c>
      <c r="H20" s="39">
        <f>+G20</f>
        <v>111118.87</v>
      </c>
      <c r="I20" s="40">
        <f t="shared" si="0"/>
        <v>-463018.51</v>
      </c>
    </row>
    <row r="21" spans="2:9" ht="30" customHeight="1" x14ac:dyDescent="0.25">
      <c r="B21" s="1"/>
      <c r="C21" s="2" t="s">
        <v>23</v>
      </c>
      <c r="D21" s="39">
        <v>0</v>
      </c>
      <c r="E21" s="39">
        <v>0</v>
      </c>
      <c r="F21" s="40">
        <v>0</v>
      </c>
      <c r="G21" s="39">
        <v>0</v>
      </c>
      <c r="H21" s="39">
        <v>0</v>
      </c>
      <c r="I21" s="40">
        <f t="shared" si="0"/>
        <v>0</v>
      </c>
    </row>
    <row r="22" spans="2:9" ht="28.5" customHeight="1" x14ac:dyDescent="0.25">
      <c r="B22" s="1"/>
      <c r="C22" s="2" t="s">
        <v>24</v>
      </c>
      <c r="D22" s="39">
        <v>1990431.7</v>
      </c>
      <c r="E22" s="39">
        <v>0</v>
      </c>
      <c r="F22" s="40">
        <f t="shared" ref="F22:F27" si="2">+D22</f>
        <v>1990431.7</v>
      </c>
      <c r="G22" s="39">
        <v>547481.04</v>
      </c>
      <c r="H22" s="39">
        <f t="shared" ref="G22:H38" si="3">+G22</f>
        <v>547481.04</v>
      </c>
      <c r="I22" s="40">
        <f t="shared" si="0"/>
        <v>-1442950.66</v>
      </c>
    </row>
    <row r="23" spans="2:9" ht="25.5" customHeight="1" x14ac:dyDescent="0.25">
      <c r="B23" s="1"/>
      <c r="C23" s="2" t="s">
        <v>25</v>
      </c>
      <c r="D23" s="39">
        <v>308669</v>
      </c>
      <c r="E23" s="39">
        <v>0</v>
      </c>
      <c r="F23" s="40">
        <f t="shared" si="2"/>
        <v>308669</v>
      </c>
      <c r="G23" s="39">
        <v>53873.06</v>
      </c>
      <c r="H23" s="39">
        <f t="shared" si="3"/>
        <v>53873.06</v>
      </c>
      <c r="I23" s="40">
        <f t="shared" si="0"/>
        <v>-254795.94</v>
      </c>
    </row>
    <row r="24" spans="2:9" ht="18" customHeight="1" x14ac:dyDescent="0.25">
      <c r="B24" s="1"/>
      <c r="C24" s="2" t="s">
        <v>26</v>
      </c>
      <c r="D24" s="39">
        <v>1507659.48</v>
      </c>
      <c r="E24" s="39">
        <v>0</v>
      </c>
      <c r="F24" s="40">
        <f t="shared" si="2"/>
        <v>1507659.48</v>
      </c>
      <c r="G24" s="39">
        <v>865899.06</v>
      </c>
      <c r="H24" s="39">
        <f t="shared" si="3"/>
        <v>865899.06</v>
      </c>
      <c r="I24" s="40">
        <f t="shared" si="0"/>
        <v>-641760.41999999993</v>
      </c>
    </row>
    <row r="25" spans="2:9" ht="23.25" customHeight="1" x14ac:dyDescent="0.25">
      <c r="B25" s="1"/>
      <c r="C25" s="2" t="s">
        <v>27</v>
      </c>
      <c r="D25" s="39">
        <v>286039.40000000002</v>
      </c>
      <c r="E25" s="39">
        <v>0</v>
      </c>
      <c r="F25" s="40">
        <f t="shared" si="2"/>
        <v>286039.40000000002</v>
      </c>
      <c r="G25" s="39">
        <v>418282.23</v>
      </c>
      <c r="H25" s="39">
        <f t="shared" si="3"/>
        <v>418282.23</v>
      </c>
      <c r="I25" s="40">
        <f t="shared" si="0"/>
        <v>132242.82999999996</v>
      </c>
    </row>
    <row r="26" spans="2:9" ht="18" customHeight="1" x14ac:dyDescent="0.25">
      <c r="B26" s="1"/>
      <c r="C26" s="2" t="s">
        <v>28</v>
      </c>
      <c r="D26" s="39">
        <v>0</v>
      </c>
      <c r="E26" s="39">
        <v>0</v>
      </c>
      <c r="F26" s="40">
        <f t="shared" si="2"/>
        <v>0</v>
      </c>
      <c r="G26" s="39">
        <f t="shared" si="3"/>
        <v>0</v>
      </c>
      <c r="H26" s="39">
        <f t="shared" si="3"/>
        <v>0</v>
      </c>
      <c r="I26" s="40">
        <f t="shared" si="0"/>
        <v>0</v>
      </c>
    </row>
    <row r="27" spans="2:9" ht="24" customHeight="1" x14ac:dyDescent="0.25">
      <c r="B27" s="1"/>
      <c r="C27" s="2" t="s">
        <v>29</v>
      </c>
      <c r="D27" s="39">
        <v>1354334.06</v>
      </c>
      <c r="E27" s="39"/>
      <c r="F27" s="40">
        <f t="shared" si="2"/>
        <v>1354334.06</v>
      </c>
      <c r="G27" s="39">
        <v>256342.91</v>
      </c>
      <c r="H27" s="39">
        <f t="shared" si="3"/>
        <v>256342.91</v>
      </c>
      <c r="I27" s="40">
        <f t="shared" si="0"/>
        <v>-1097991.1500000001</v>
      </c>
    </row>
    <row r="28" spans="2:9" x14ac:dyDescent="0.25">
      <c r="B28" s="17" t="s">
        <v>30</v>
      </c>
      <c r="C28" s="18"/>
      <c r="D28" s="38">
        <f>SUM(D29:D37)</f>
        <v>12856413.040000001</v>
      </c>
      <c r="E28" s="38">
        <f>SUM(E29:E37)</f>
        <v>0</v>
      </c>
      <c r="F28" s="38">
        <f>SUM(F29:F37)</f>
        <v>12856413.040000001</v>
      </c>
      <c r="G28" s="38">
        <f>SUM(G29:G38)</f>
        <v>6982274.3600000013</v>
      </c>
      <c r="H28" s="38">
        <f t="shared" si="3"/>
        <v>6982274.3600000013</v>
      </c>
      <c r="I28" s="38">
        <f t="shared" si="0"/>
        <v>-5874138.6799999997</v>
      </c>
    </row>
    <row r="29" spans="2:9" ht="15.75" customHeight="1" x14ac:dyDescent="0.25">
      <c r="B29" s="1"/>
      <c r="C29" s="2" t="s">
        <v>31</v>
      </c>
      <c r="D29" s="39">
        <v>2618076.7400000002</v>
      </c>
      <c r="E29" s="39">
        <v>0</v>
      </c>
      <c r="F29" s="40">
        <f>+D29+E29</f>
        <v>2618076.7400000002</v>
      </c>
      <c r="G29" s="39">
        <v>1655633.83</v>
      </c>
      <c r="H29" s="39">
        <f t="shared" si="3"/>
        <v>1655633.83</v>
      </c>
      <c r="I29" s="38">
        <f t="shared" si="0"/>
        <v>-962442.91000000015</v>
      </c>
    </row>
    <row r="30" spans="2:9" ht="15" customHeight="1" x14ac:dyDescent="0.25">
      <c r="B30" s="1"/>
      <c r="C30" s="2" t="s">
        <v>32</v>
      </c>
      <c r="D30" s="39">
        <v>1013989.08</v>
      </c>
      <c r="E30" s="39">
        <v>0</v>
      </c>
      <c r="F30" s="40">
        <f>+D30</f>
        <v>1013989.08</v>
      </c>
      <c r="G30" s="39">
        <v>610240.32999999996</v>
      </c>
      <c r="H30" s="39">
        <f t="shared" si="3"/>
        <v>610240.32999999996</v>
      </c>
      <c r="I30" s="38">
        <f t="shared" si="0"/>
        <v>-403748.75</v>
      </c>
    </row>
    <row r="31" spans="2:9" ht="24" customHeight="1" x14ac:dyDescent="0.25">
      <c r="B31" s="1"/>
      <c r="C31" s="2" t="s">
        <v>33</v>
      </c>
      <c r="D31" s="39">
        <v>4313750.7300000004</v>
      </c>
      <c r="E31" s="39">
        <v>0</v>
      </c>
      <c r="F31" s="40">
        <f>+D31+E31</f>
        <v>4313750.7300000004</v>
      </c>
      <c r="G31" s="39">
        <v>1968710.28</v>
      </c>
      <c r="H31" s="39">
        <f t="shared" si="3"/>
        <v>1968710.28</v>
      </c>
      <c r="I31" s="38">
        <f t="shared" si="0"/>
        <v>-2345040.4500000002</v>
      </c>
    </row>
    <row r="32" spans="2:9" ht="25.5" customHeight="1" x14ac:dyDescent="0.25">
      <c r="B32" s="1"/>
      <c r="C32" s="2" t="s">
        <v>34</v>
      </c>
      <c r="D32" s="39">
        <v>592195</v>
      </c>
      <c r="E32" s="39">
        <v>0</v>
      </c>
      <c r="F32" s="40">
        <f t="shared" ref="F32:F38" si="4">+D32</f>
        <v>592195</v>
      </c>
      <c r="G32" s="39">
        <v>272727.78000000003</v>
      </c>
      <c r="H32" s="39">
        <f t="shared" si="3"/>
        <v>272727.78000000003</v>
      </c>
      <c r="I32" s="38">
        <f t="shared" si="0"/>
        <v>-319467.21999999997</v>
      </c>
    </row>
    <row r="33" spans="1:12" ht="26.25" customHeight="1" x14ac:dyDescent="0.25">
      <c r="B33" s="1"/>
      <c r="C33" s="2" t="s">
        <v>35</v>
      </c>
      <c r="D33" s="39">
        <v>1069237.21</v>
      </c>
      <c r="E33" s="39">
        <v>0</v>
      </c>
      <c r="F33" s="40">
        <f t="shared" si="4"/>
        <v>1069237.21</v>
      </c>
      <c r="G33" s="39">
        <v>939464.84</v>
      </c>
      <c r="H33" s="39">
        <f t="shared" si="3"/>
        <v>939464.84</v>
      </c>
      <c r="I33" s="38">
        <f t="shared" si="0"/>
        <v>-129772.37</v>
      </c>
    </row>
    <row r="34" spans="1:12" ht="24" customHeight="1" x14ac:dyDescent="0.25">
      <c r="B34" s="1"/>
      <c r="C34" s="2" t="s">
        <v>36</v>
      </c>
      <c r="D34" s="39">
        <v>416098</v>
      </c>
      <c r="E34" s="39">
        <v>0</v>
      </c>
      <c r="F34" s="40">
        <f t="shared" si="4"/>
        <v>416098</v>
      </c>
      <c r="G34" s="39">
        <v>92140.479999999996</v>
      </c>
      <c r="H34" s="39">
        <f t="shared" si="3"/>
        <v>92140.479999999996</v>
      </c>
      <c r="I34" s="38">
        <f t="shared" si="0"/>
        <v>-323957.52</v>
      </c>
    </row>
    <row r="35" spans="1:12" ht="16.5" customHeight="1" x14ac:dyDescent="0.25">
      <c r="B35" s="1"/>
      <c r="C35" s="2" t="s">
        <v>37</v>
      </c>
      <c r="D35" s="39">
        <v>1274500</v>
      </c>
      <c r="E35" s="39">
        <v>0</v>
      </c>
      <c r="F35" s="40">
        <f t="shared" si="4"/>
        <v>1274500</v>
      </c>
      <c r="G35" s="39">
        <v>324921.59000000003</v>
      </c>
      <c r="H35" s="39">
        <f t="shared" si="3"/>
        <v>324921.59000000003</v>
      </c>
      <c r="I35" s="38">
        <f t="shared" si="0"/>
        <v>-949578.40999999992</v>
      </c>
    </row>
    <row r="36" spans="1:12" ht="15" customHeight="1" x14ac:dyDescent="0.25">
      <c r="B36" s="1"/>
      <c r="C36" s="2" t="s">
        <v>38</v>
      </c>
      <c r="D36" s="39">
        <v>310339</v>
      </c>
      <c r="E36" s="39">
        <v>0</v>
      </c>
      <c r="F36" s="40">
        <f t="shared" si="4"/>
        <v>310339</v>
      </c>
      <c r="G36" s="39">
        <v>307376</v>
      </c>
      <c r="H36" s="39">
        <f t="shared" si="3"/>
        <v>307376</v>
      </c>
      <c r="I36" s="38">
        <f t="shared" si="0"/>
        <v>-2963</v>
      </c>
    </row>
    <row r="37" spans="1:12" ht="15" customHeight="1" x14ac:dyDescent="0.25">
      <c r="B37" s="1"/>
      <c r="C37" s="2" t="s">
        <v>39</v>
      </c>
      <c r="D37" s="39">
        <v>1248227.28</v>
      </c>
      <c r="E37" s="39">
        <v>0</v>
      </c>
      <c r="F37" s="40">
        <f t="shared" si="4"/>
        <v>1248227.28</v>
      </c>
      <c r="G37" s="39">
        <v>811059.23</v>
      </c>
      <c r="H37" s="39">
        <f t="shared" si="3"/>
        <v>811059.23</v>
      </c>
      <c r="I37" s="38">
        <f t="shared" si="0"/>
        <v>-437168.05000000005</v>
      </c>
    </row>
    <row r="38" spans="1:12" ht="24" customHeight="1" x14ac:dyDescent="0.25">
      <c r="B38" s="17" t="s">
        <v>40</v>
      </c>
      <c r="C38" s="18"/>
      <c r="D38" s="38">
        <v>0</v>
      </c>
      <c r="E38" s="38">
        <v>0</v>
      </c>
      <c r="F38" s="38">
        <f t="shared" si="4"/>
        <v>0</v>
      </c>
      <c r="G38" s="38">
        <f t="shared" si="3"/>
        <v>0</v>
      </c>
      <c r="H38" s="38">
        <f t="shared" si="3"/>
        <v>0</v>
      </c>
      <c r="I38" s="38">
        <f t="shared" si="0"/>
        <v>0</v>
      </c>
    </row>
    <row r="39" spans="1:12" ht="27.75" customHeight="1" x14ac:dyDescent="0.25">
      <c r="B39" s="1"/>
      <c r="C39" s="2" t="s">
        <v>41</v>
      </c>
      <c r="D39" s="39"/>
      <c r="E39" s="39"/>
      <c r="F39" s="40"/>
      <c r="G39" s="39"/>
      <c r="H39" s="39"/>
      <c r="I39" s="40"/>
    </row>
    <row r="40" spans="1:12" ht="14.25" customHeight="1" x14ac:dyDescent="0.25">
      <c r="B40" s="1"/>
      <c r="C40" s="2" t="s">
        <v>42</v>
      </c>
      <c r="D40" s="39"/>
      <c r="E40" s="39"/>
      <c r="F40" s="40"/>
      <c r="G40" s="39"/>
      <c r="H40" s="39"/>
      <c r="I40" s="40"/>
    </row>
    <row r="41" spans="1:12" ht="15.75" customHeight="1" x14ac:dyDescent="0.25">
      <c r="B41" s="1"/>
      <c r="C41" s="2" t="s">
        <v>43</v>
      </c>
      <c r="D41" s="39"/>
      <c r="E41" s="39"/>
      <c r="F41" s="40"/>
      <c r="G41" s="39"/>
      <c r="H41" s="39"/>
      <c r="I41" s="40"/>
    </row>
    <row r="42" spans="1:12" ht="14.25" customHeight="1" x14ac:dyDescent="0.25">
      <c r="B42" s="1"/>
      <c r="C42" s="2" t="s">
        <v>44</v>
      </c>
      <c r="D42" s="39"/>
      <c r="E42" s="39"/>
      <c r="F42" s="40"/>
      <c r="G42" s="39"/>
      <c r="H42" s="39"/>
      <c r="I42" s="40"/>
    </row>
    <row r="43" spans="1:12" ht="16.5" customHeight="1" x14ac:dyDescent="0.25">
      <c r="B43" s="1"/>
      <c r="C43" s="2" t="s">
        <v>45</v>
      </c>
      <c r="D43" s="39"/>
      <c r="E43" s="39"/>
      <c r="F43" s="40"/>
      <c r="G43" s="39"/>
      <c r="H43" s="39"/>
      <c r="I43" s="40"/>
    </row>
    <row r="44" spans="1:12" ht="25.5" customHeight="1" x14ac:dyDescent="0.25">
      <c r="B44" s="1"/>
      <c r="C44" s="2" t="s">
        <v>46</v>
      </c>
      <c r="D44" s="39"/>
      <c r="E44" s="39"/>
      <c r="F44" s="40"/>
      <c r="G44" s="39"/>
      <c r="H44" s="39"/>
      <c r="I44" s="40"/>
      <c r="L44" s="6"/>
    </row>
    <row r="45" spans="1:12" ht="15" customHeight="1" x14ac:dyDescent="0.25">
      <c r="B45" s="1"/>
      <c r="C45" s="2" t="s">
        <v>47</v>
      </c>
      <c r="D45" s="39"/>
      <c r="E45" s="39"/>
      <c r="F45" s="40"/>
      <c r="G45" s="39"/>
      <c r="H45" s="39"/>
      <c r="I45" s="40"/>
    </row>
    <row r="46" spans="1:12" x14ac:dyDescent="0.25">
      <c r="A46" s="9"/>
      <c r="B46" s="1"/>
      <c r="C46" s="5" t="s">
        <v>48</v>
      </c>
      <c r="D46" s="41"/>
      <c r="E46" s="39"/>
      <c r="F46" s="40"/>
      <c r="G46" s="39"/>
      <c r="H46" s="39"/>
      <c r="I46" s="40"/>
      <c r="J46" s="8"/>
    </row>
    <row r="47" spans="1:12" ht="15" customHeight="1" x14ac:dyDescent="0.25">
      <c r="B47" s="1"/>
      <c r="C47" s="5" t="s">
        <v>49</v>
      </c>
      <c r="D47" s="39"/>
      <c r="E47" s="39"/>
      <c r="F47" s="40"/>
      <c r="G47" s="39"/>
      <c r="H47" s="39"/>
      <c r="I47" s="40"/>
    </row>
    <row r="48" spans="1:12" x14ac:dyDescent="0.25">
      <c r="B48" s="17" t="s">
        <v>50</v>
      </c>
      <c r="C48" s="18"/>
      <c r="D48" s="38">
        <f t="shared" ref="D48:I48" si="5">+D49</f>
        <v>0</v>
      </c>
      <c r="E48" s="38">
        <f t="shared" si="5"/>
        <v>0</v>
      </c>
      <c r="F48" s="38">
        <f t="shared" si="5"/>
        <v>0</v>
      </c>
      <c r="G48" s="38">
        <f t="shared" si="5"/>
        <v>0</v>
      </c>
      <c r="H48" s="38">
        <f t="shared" si="5"/>
        <v>0</v>
      </c>
      <c r="I48" s="38">
        <f t="shared" si="5"/>
        <v>0</v>
      </c>
    </row>
    <row r="49" spans="2:15" ht="15" customHeight="1" x14ac:dyDescent="0.25">
      <c r="B49" s="1"/>
      <c r="C49" s="2" t="s">
        <v>51</v>
      </c>
      <c r="D49" s="39"/>
      <c r="E49" s="39"/>
      <c r="F49" s="40"/>
      <c r="G49" s="39"/>
      <c r="H49" s="39"/>
      <c r="I49" s="40"/>
    </row>
    <row r="50" spans="2:15" ht="15" customHeight="1" x14ac:dyDescent="0.25">
      <c r="B50" s="1"/>
      <c r="C50" s="5" t="s">
        <v>52</v>
      </c>
      <c r="D50" s="39"/>
      <c r="E50" s="39"/>
      <c r="F50" s="40"/>
      <c r="G50" s="39"/>
      <c r="H50" s="39"/>
      <c r="I50" s="40"/>
      <c r="O50" s="6"/>
    </row>
    <row r="51" spans="2:15" ht="15.75" customHeight="1" x14ac:dyDescent="0.25">
      <c r="B51" s="1"/>
      <c r="C51" s="5" t="s">
        <v>53</v>
      </c>
      <c r="D51" s="39"/>
      <c r="E51" s="39"/>
      <c r="F51" s="40"/>
      <c r="G51" s="39"/>
      <c r="H51" s="39"/>
      <c r="I51" s="40"/>
      <c r="L51" s="6"/>
    </row>
    <row r="52" spans="2:15" ht="15" customHeight="1" x14ac:dyDescent="0.25">
      <c r="B52" s="1"/>
      <c r="C52" s="2" t="s">
        <v>54</v>
      </c>
      <c r="D52" s="39"/>
      <c r="E52" s="39"/>
      <c r="F52" s="40"/>
      <c r="G52" s="39"/>
      <c r="H52" s="39"/>
      <c r="I52" s="40"/>
    </row>
    <row r="53" spans="2:15" ht="18" customHeight="1" x14ac:dyDescent="0.25">
      <c r="B53" s="1"/>
      <c r="C53" s="2" t="s">
        <v>55</v>
      </c>
      <c r="D53" s="39"/>
      <c r="E53" s="39"/>
      <c r="F53" s="40"/>
      <c r="G53" s="39"/>
      <c r="H53" s="39"/>
      <c r="I53" s="40"/>
    </row>
    <row r="54" spans="2:15" ht="15" customHeight="1" x14ac:dyDescent="0.25">
      <c r="B54" s="12"/>
      <c r="C54" s="13" t="s">
        <v>56</v>
      </c>
      <c r="D54" s="42"/>
      <c r="E54" s="42"/>
      <c r="F54" s="43"/>
      <c r="G54" s="42"/>
      <c r="H54" s="42"/>
      <c r="I54" s="43"/>
    </row>
    <row r="55" spans="2:15" ht="15" customHeight="1" x14ac:dyDescent="0.25">
      <c r="B55" s="10"/>
      <c r="C55" s="7" t="s">
        <v>57</v>
      </c>
      <c r="D55" s="44"/>
      <c r="E55" s="44"/>
      <c r="F55" s="40"/>
      <c r="G55" s="39"/>
      <c r="H55" s="44"/>
      <c r="I55" s="45"/>
    </row>
    <row r="56" spans="2:15" ht="15" customHeight="1" x14ac:dyDescent="0.25">
      <c r="B56" s="1"/>
      <c r="C56" s="2" t="s">
        <v>58</v>
      </c>
      <c r="D56" s="39"/>
      <c r="E56" s="39"/>
      <c r="F56" s="40"/>
      <c r="G56" s="39"/>
      <c r="H56" s="39"/>
      <c r="I56" s="40"/>
    </row>
    <row r="57" spans="2:15" x14ac:dyDescent="0.25">
      <c r="B57" s="1"/>
      <c r="C57" s="2" t="s">
        <v>59</v>
      </c>
      <c r="D57" s="39"/>
      <c r="E57" s="39"/>
      <c r="F57" s="40"/>
      <c r="G57" s="39"/>
      <c r="H57" s="39"/>
      <c r="I57" s="40"/>
    </row>
    <row r="58" spans="2:15" x14ac:dyDescent="0.25">
      <c r="B58" s="17" t="s">
        <v>60</v>
      </c>
      <c r="C58" s="18"/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</row>
    <row r="59" spans="2:15" ht="15.75" customHeight="1" x14ac:dyDescent="0.25">
      <c r="B59" s="1"/>
      <c r="C59" s="2" t="s">
        <v>61</v>
      </c>
      <c r="D59" s="39"/>
      <c r="E59" s="39"/>
      <c r="F59" s="40"/>
      <c r="G59" s="39"/>
      <c r="H59" s="39"/>
      <c r="I59" s="40"/>
    </row>
    <row r="60" spans="2:15" ht="15" customHeight="1" x14ac:dyDescent="0.25">
      <c r="B60" s="1"/>
      <c r="C60" s="2" t="s">
        <v>62</v>
      </c>
      <c r="D60" s="39"/>
      <c r="E60" s="39"/>
      <c r="F60" s="40"/>
      <c r="G60" s="39"/>
      <c r="H60" s="39"/>
      <c r="I60" s="40"/>
    </row>
    <row r="61" spans="2:15" ht="15" customHeight="1" x14ac:dyDescent="0.25">
      <c r="B61" s="1"/>
      <c r="C61" s="2" t="s">
        <v>63</v>
      </c>
      <c r="D61" s="39"/>
      <c r="E61" s="39"/>
      <c r="F61" s="40"/>
      <c r="G61" s="39"/>
      <c r="H61" s="39"/>
      <c r="I61" s="40"/>
    </row>
    <row r="62" spans="2:15" x14ac:dyDescent="0.25">
      <c r="B62" s="17" t="s">
        <v>64</v>
      </c>
      <c r="C62" s="18"/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</row>
    <row r="63" spans="2:15" ht="25.5" customHeight="1" x14ac:dyDescent="0.25">
      <c r="B63" s="1"/>
      <c r="C63" s="2" t="s">
        <v>65</v>
      </c>
      <c r="D63" s="39"/>
      <c r="E63" s="39"/>
      <c r="F63" s="40"/>
      <c r="G63" s="39"/>
      <c r="H63" s="39"/>
      <c r="I63" s="40"/>
    </row>
    <row r="64" spans="2:15" ht="15.75" customHeight="1" x14ac:dyDescent="0.25">
      <c r="B64" s="1"/>
      <c r="C64" s="2" t="s">
        <v>66</v>
      </c>
      <c r="D64" s="39"/>
      <c r="E64" s="39"/>
      <c r="F64" s="40"/>
      <c r="G64" s="39"/>
      <c r="H64" s="39"/>
      <c r="I64" s="40"/>
    </row>
    <row r="65" spans="2:9" ht="15.75" customHeight="1" x14ac:dyDescent="0.25">
      <c r="B65" s="1"/>
      <c r="C65" s="2" t="s">
        <v>67</v>
      </c>
      <c r="D65" s="39"/>
      <c r="E65" s="39"/>
      <c r="F65" s="40"/>
      <c r="G65" s="39"/>
      <c r="H65" s="39"/>
      <c r="I65" s="40"/>
    </row>
    <row r="66" spans="2:9" ht="14.25" customHeight="1" x14ac:dyDescent="0.25">
      <c r="B66" s="1"/>
      <c r="C66" s="2" t="s">
        <v>68</v>
      </c>
      <c r="D66" s="39"/>
      <c r="E66" s="39"/>
      <c r="F66" s="40"/>
      <c r="G66" s="39"/>
      <c r="H66" s="39"/>
      <c r="I66" s="40"/>
    </row>
    <row r="67" spans="2:9" ht="25.5" customHeight="1" x14ac:dyDescent="0.25">
      <c r="B67" s="1"/>
      <c r="C67" s="2" t="s">
        <v>69</v>
      </c>
      <c r="D67" s="39"/>
      <c r="E67" s="39"/>
      <c r="F67" s="40"/>
      <c r="G67" s="39"/>
      <c r="H67" s="39"/>
      <c r="I67" s="40"/>
    </row>
    <row r="68" spans="2:9" ht="15.75" customHeight="1" x14ac:dyDescent="0.25">
      <c r="B68" s="1"/>
      <c r="C68" s="2" t="s">
        <v>70</v>
      </c>
      <c r="D68" s="39"/>
      <c r="E68" s="39"/>
      <c r="F68" s="40"/>
      <c r="G68" s="39"/>
      <c r="H68" s="39"/>
      <c r="I68" s="40"/>
    </row>
    <row r="69" spans="2:9" ht="27" customHeight="1" x14ac:dyDescent="0.25">
      <c r="B69" s="1"/>
      <c r="C69" s="2" t="s">
        <v>71</v>
      </c>
      <c r="D69" s="39"/>
      <c r="E69" s="39"/>
      <c r="F69" s="40"/>
      <c r="G69" s="39"/>
      <c r="H69" s="39"/>
      <c r="I69" s="40"/>
    </row>
    <row r="70" spans="2:9" x14ac:dyDescent="0.25">
      <c r="B70" s="17" t="s">
        <v>72</v>
      </c>
      <c r="C70" s="18"/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</row>
    <row r="71" spans="2:9" ht="12.75" customHeight="1" x14ac:dyDescent="0.25">
      <c r="B71" s="1"/>
      <c r="C71" s="2" t="s">
        <v>73</v>
      </c>
      <c r="D71" s="39"/>
      <c r="E71" s="39"/>
      <c r="F71" s="40"/>
      <c r="G71" s="39"/>
      <c r="H71" s="39"/>
      <c r="I71" s="40"/>
    </row>
    <row r="72" spans="2:9" x14ac:dyDescent="0.25">
      <c r="B72" s="1"/>
      <c r="C72" s="2" t="s">
        <v>74</v>
      </c>
      <c r="D72" s="39"/>
      <c r="E72" s="39"/>
      <c r="F72" s="40"/>
      <c r="G72" s="39"/>
      <c r="H72" s="39"/>
      <c r="I72" s="40"/>
    </row>
    <row r="73" spans="2:9" x14ac:dyDescent="0.25">
      <c r="B73" s="1"/>
      <c r="C73" s="2" t="s">
        <v>75</v>
      </c>
      <c r="D73" s="39"/>
      <c r="E73" s="39"/>
      <c r="F73" s="40"/>
      <c r="G73" s="39"/>
      <c r="H73" s="39"/>
      <c r="I73" s="40"/>
    </row>
    <row r="74" spans="2:9" x14ac:dyDescent="0.25">
      <c r="B74" s="17" t="s">
        <v>76</v>
      </c>
      <c r="C74" s="18"/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</row>
    <row r="75" spans="2:9" ht="15.75" customHeight="1" x14ac:dyDescent="0.25">
      <c r="B75" s="1"/>
      <c r="C75" s="2" t="s">
        <v>77</v>
      </c>
      <c r="D75" s="39"/>
      <c r="E75" s="39"/>
      <c r="F75" s="40"/>
      <c r="G75" s="39"/>
      <c r="H75" s="39"/>
      <c r="I75" s="40"/>
    </row>
    <row r="76" spans="2:9" ht="15.75" customHeight="1" x14ac:dyDescent="0.25">
      <c r="B76" s="1"/>
      <c r="C76" s="2" t="s">
        <v>78</v>
      </c>
      <c r="D76" s="39"/>
      <c r="E76" s="39"/>
      <c r="F76" s="40"/>
      <c r="G76" s="39"/>
      <c r="H76" s="39"/>
      <c r="I76" s="40"/>
    </row>
    <row r="77" spans="2:9" ht="15.75" customHeight="1" x14ac:dyDescent="0.25">
      <c r="B77" s="1"/>
      <c r="C77" s="2" t="s">
        <v>79</v>
      </c>
      <c r="D77" s="39"/>
      <c r="E77" s="39"/>
      <c r="F77" s="40"/>
      <c r="G77" s="39"/>
      <c r="H77" s="39"/>
      <c r="I77" s="40"/>
    </row>
    <row r="78" spans="2:9" ht="15.75" customHeight="1" x14ac:dyDescent="0.25">
      <c r="B78" s="1"/>
      <c r="C78" s="2" t="s">
        <v>80</v>
      </c>
      <c r="D78" s="39"/>
      <c r="E78" s="39"/>
      <c r="F78" s="40"/>
      <c r="G78" s="39"/>
      <c r="H78" s="39"/>
      <c r="I78" s="40"/>
    </row>
    <row r="79" spans="2:9" ht="15.75" customHeight="1" x14ac:dyDescent="0.25">
      <c r="B79" s="1"/>
      <c r="C79" s="2" t="s">
        <v>81</v>
      </c>
      <c r="D79" s="39"/>
      <c r="E79" s="39"/>
      <c r="F79" s="40"/>
      <c r="G79" s="39"/>
      <c r="H79" s="39"/>
      <c r="I79" s="40"/>
    </row>
    <row r="80" spans="2:9" x14ac:dyDescent="0.25">
      <c r="B80" s="1"/>
      <c r="C80" s="2" t="s">
        <v>82</v>
      </c>
      <c r="D80" s="39"/>
      <c r="E80" s="39"/>
      <c r="F80" s="40"/>
      <c r="G80" s="39"/>
      <c r="H80" s="39"/>
      <c r="I80" s="40"/>
    </row>
    <row r="81" spans="2:9" ht="24" x14ac:dyDescent="0.25">
      <c r="B81" s="1"/>
      <c r="C81" s="2" t="s">
        <v>83</v>
      </c>
      <c r="D81" s="46"/>
      <c r="E81" s="46"/>
      <c r="F81" s="47"/>
      <c r="G81" s="46"/>
      <c r="H81" s="46"/>
      <c r="I81" s="47"/>
    </row>
    <row r="82" spans="2:9" x14ac:dyDescent="0.25">
      <c r="B82" s="3"/>
      <c r="C82" s="4" t="s">
        <v>84</v>
      </c>
      <c r="D82" s="48">
        <f>+D10+D18+D28+D48</f>
        <v>101243593.09000002</v>
      </c>
      <c r="E82" s="48">
        <f>+E10+E18+E28+E48</f>
        <v>0</v>
      </c>
      <c r="F82" s="48">
        <f>+F10+F18+F28+F48</f>
        <v>101243593.09000002</v>
      </c>
      <c r="G82" s="48">
        <f>+G10+G18+G28+G48</f>
        <v>43829663.530000001</v>
      </c>
      <c r="H82" s="48">
        <f>+H10+H18+H28+H48</f>
        <v>43829663.530000001</v>
      </c>
      <c r="I82" s="48">
        <f>+I10+I18+I28+I48</f>
        <v>-57413929.560000002</v>
      </c>
    </row>
  </sheetData>
  <mergeCells count="16">
    <mergeCell ref="B3:I3"/>
    <mergeCell ref="B4:I4"/>
    <mergeCell ref="B5:I5"/>
    <mergeCell ref="B6:I6"/>
    <mergeCell ref="B7:C9"/>
    <mergeCell ref="D7:H7"/>
    <mergeCell ref="I7:I8"/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</mergeCells>
  <printOptions horizontalCentered="1"/>
  <pageMargins left="0.31496062992125984" right="0.31496062992125984" top="0.35433070866141736" bottom="0.35433070866141736" header="0" footer="0"/>
  <pageSetup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 CONTABILIDAD</cp:lastModifiedBy>
  <cp:lastPrinted>2019-10-15T23:29:05Z</cp:lastPrinted>
  <dcterms:created xsi:type="dcterms:W3CDTF">2018-10-31T21:40:06Z</dcterms:created>
  <dcterms:modified xsi:type="dcterms:W3CDTF">2024-07-19T18:10:28Z</dcterms:modified>
</cp:coreProperties>
</file>