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20490" windowHeight="7755"/>
  </bookViews>
  <sheets>
    <sheet name="IC-6" sheetId="4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9" l="1"/>
  <c r="H24" i="49"/>
  <c r="I24" i="49" s="1"/>
  <c r="I20" i="49" s="1"/>
  <c r="H23" i="49"/>
  <c r="G20" i="49"/>
  <c r="F20" i="49"/>
  <c r="H14" i="49"/>
  <c r="H13" i="49"/>
  <c r="I13" i="49" s="1"/>
  <c r="H12" i="49"/>
  <c r="I12" i="49" s="1"/>
  <c r="I11" i="49" s="1"/>
  <c r="H11" i="49"/>
  <c r="G11" i="49"/>
  <c r="H20" i="49" l="1"/>
  <c r="F11" i="49"/>
</calcChain>
</file>

<file path=xl/sharedStrings.xml><?xml version="1.0" encoding="utf-8"?>
<sst xmlns="http://schemas.openxmlformats.org/spreadsheetml/2006/main" count="33" uniqueCount="33">
  <si>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</si>
  <si>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</si>
  <si>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</si>
  <si>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</si>
  <si>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</si>
  <si>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</si>
  <si>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</si>
  <si>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</si>
  <si>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</si>
  <si>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</si>
  <si>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</si>
  <si>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</si>
  <si>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</si>
  <si>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</si>
  <si>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</si>
  <si>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</si>
  <si>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</si>
  <si>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</si>
  <si>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</si>
  <si>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</si>
  <si>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</si>
  <si>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</si>
  <si>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</si>
  <si>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</si>
  <si>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</si>
  <si>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</si>
  <si>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</si>
  <si>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</si>
  <si>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Formato IC-6</t>
  </si>
  <si>
    <t>Bajo protesta de decir verdad declaramos que los Estados Financieros y sus notas, son razonablemente correctos y son responsabilidad del emisor.</t>
  </si>
  <si>
    <t>(Cifras en pesos)</t>
  </si>
  <si>
    <t>Nombre del Ente Público: Universidad Tecnologica de la Costa Grande de Guerrero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</si>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</sst>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 applyAlignment="1"/>
    <xf numFmtId="0" fontId="3" fillId="2" borderId="0" xfId="2" applyFont="1" applyFill="1" applyBorder="1" applyAlignment="1"/>
    <xf numFmtId="0" fontId="3" fillId="2" borderId="5" xfId="2" applyFont="1" applyFill="1" applyBorder="1" applyAlignment="1"/>
    <xf numFmtId="0" fontId="3" fillId="2" borderId="7" xfId="2" applyFont="1" applyFill="1" applyBorder="1" applyAlignment="1"/>
    <xf numFmtId="0" fontId="0" fillId="0" borderId="8" xfId="0" applyBorder="1"/>
    <xf numFmtId="0" fontId="5" fillId="2" borderId="4" xfId="2" applyFont="1" applyFill="1" applyBorder="1"/>
    <xf numFmtId="0" fontId="3" fillId="2" borderId="9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Border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3" fontId="8" fillId="3" borderId="10" xfId="2" applyNumberFormat="1" applyFont="1" applyFill="1" applyBorder="1" applyAlignment="1">
      <alignment vertical="top"/>
    </xf>
    <xf numFmtId="0" fontId="7" fillId="3" borderId="4" xfId="2" applyFont="1" applyFill="1" applyBorder="1" applyAlignment="1">
      <alignment vertical="top"/>
    </xf>
    <xf numFmtId="3" fontId="8" fillId="3" borderId="10" xfId="3" applyNumberFormat="1" applyFont="1" applyFill="1" applyBorder="1" applyAlignment="1">
      <alignment vertical="top"/>
    </xf>
    <xf numFmtId="3" fontId="5" fillId="3" borderId="10" xfId="3" applyNumberFormat="1" applyFont="1" applyFill="1" applyBorder="1" applyAlignment="1" applyProtection="1">
      <alignment vertical="top"/>
      <protection locked="0"/>
    </xf>
    <xf numFmtId="3" fontId="5" fillId="3" borderId="10" xfId="3" applyNumberFormat="1" applyFont="1" applyFill="1" applyBorder="1" applyAlignment="1">
      <alignment vertical="top"/>
    </xf>
    <xf numFmtId="3" fontId="4" fillId="3" borderId="10" xfId="3" applyNumberFormat="1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3" fontId="8" fillId="3" borderId="11" xfId="3" applyNumberFormat="1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0" fillId="0" borderId="10" xfId="0" applyBorder="1"/>
    <xf numFmtId="3" fontId="5" fillId="3" borderId="0" xfId="29" applyNumberFormat="1" applyFont="1" applyFill="1" applyBorder="1" applyAlignment="1">
      <alignment vertical="top"/>
    </xf>
    <xf numFmtId="3" fontId="5" fillId="3" borderId="10" xfId="29" applyNumberFormat="1" applyFont="1" applyFill="1" applyBorder="1" applyAlignment="1" applyProtection="1">
      <alignment vertical="top"/>
      <protection locked="0"/>
    </xf>
    <xf numFmtId="3" fontId="5" fillId="3" borderId="5" xfId="29" applyNumberFormat="1" applyFont="1" applyFill="1" applyBorder="1" applyAlignment="1" applyProtection="1">
      <alignment vertical="top"/>
      <protection locked="0"/>
    </xf>
    <xf numFmtId="3" fontId="5" fillId="3" borderId="10" xfId="29" applyNumberFormat="1" applyFont="1" applyFill="1" applyBorder="1" applyAlignment="1">
      <alignment vertical="top"/>
    </xf>
    <xf numFmtId="3" fontId="5" fillId="3" borderId="0" xfId="29" applyNumberFormat="1" applyFont="1" applyFill="1" applyBorder="1" applyAlignment="1" applyProtection="1">
      <alignment vertical="top"/>
      <protection locked="0"/>
    </xf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11" fillId="0" borderId="8" xfId="0" applyFont="1" applyBorder="1" applyAlignment="1">
      <alignment horizontal="right" vertical="center"/>
    </xf>
    <xf numFmtId="0" fontId="3" fillId="2" borderId="0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  <xf numFmtId="0" fontId="5" fillId="0" borderId="0" xfId="12" applyFont="1" applyBorder="1" applyAlignment="1">
      <alignment horizontal="left" vertical="center"/>
    </xf>
  </cellXfs>
  <cellStyles count="30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981074</xdr:colOff>
      <xdr:row>33</xdr:row>
      <xdr:rowOff>9525</xdr:rowOff>
    </xdr:from>
    <xdr:to>
      <xdr:col>4</xdr:col>
      <xdr:colOff>428624</xdr:colOff>
      <xdr:row>40</xdr:row>
      <xdr:rowOff>144806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09799" y="6286500"/>
          <a:ext cx="1971675" cy="1468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409574</xdr:colOff>
      <xdr:row>33</xdr:row>
      <xdr:rowOff>28575</xdr:rowOff>
    </xdr:from>
    <xdr:to>
      <xdr:col>6</xdr:col>
      <xdr:colOff>438149</xdr:colOff>
      <xdr:row>40</xdr:row>
      <xdr:rowOff>133350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162424" y="6305550"/>
          <a:ext cx="1733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6</xdr:col>
      <xdr:colOff>476250</xdr:colOff>
      <xdr:row>33</xdr:row>
      <xdr:rowOff>28575</xdr:rowOff>
    </xdr:from>
    <xdr:to>
      <xdr:col>8</xdr:col>
      <xdr:colOff>590549</xdr:colOff>
      <xdr:row>39</xdr:row>
      <xdr:rowOff>84419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34075" y="6305550"/>
          <a:ext cx="1743074" cy="1198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2</xdr:col>
      <xdr:colOff>133350</xdr:colOff>
      <xdr:row>33</xdr:row>
      <xdr:rowOff>0</xdr:rowOff>
    </xdr:from>
    <xdr:to>
      <xdr:col>3</xdr:col>
      <xdr:colOff>1000125</xdr:colOff>
      <xdr:row>40</xdr:row>
      <xdr:rowOff>135281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38150" y="6276975"/>
          <a:ext cx="1790700" cy="1468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FINANCIERO,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tabSelected="1" zoomScale="130" zoomScaleNormal="130" workbookViewId="0">
      <selection activeCell="J22" sqref="J22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3" customWidth="1"/>
    <col min="6" max="6" width="12.5703125" customWidth="1"/>
    <col min="7" max="7" width="12.7109375" customWidth="1"/>
    <col min="8" max="8" width="11.7109375" customWidth="1"/>
    <col min="9" max="9" width="11.5703125" customWidth="1"/>
  </cols>
  <sheetData>
    <row r="2" spans="2:9" ht="15" customHeight="1" x14ac:dyDescent="0.25">
      <c r="B2" s="6"/>
      <c r="C2" s="6"/>
      <c r="D2" s="6"/>
      <c r="E2" s="6"/>
      <c r="F2" s="6"/>
      <c r="G2" s="6"/>
      <c r="H2" s="36" t="s">
        <v>28</v>
      </c>
      <c r="I2" s="36"/>
    </row>
    <row r="3" spans="2:9" x14ac:dyDescent="0.25">
      <c r="B3" s="7"/>
      <c r="C3" s="3"/>
      <c r="D3" s="37" t="s">
        <v>31</v>
      </c>
      <c r="E3" s="37"/>
      <c r="F3" s="37"/>
      <c r="G3" s="37"/>
      <c r="H3" s="37"/>
      <c r="I3" s="2"/>
    </row>
    <row r="4" spans="2:9" x14ac:dyDescent="0.25">
      <c r="B4" s="7"/>
      <c r="C4" s="3"/>
      <c r="D4" s="37" t="s">
        <v>19</v>
      </c>
      <c r="E4" s="37"/>
      <c r="F4" s="37"/>
      <c r="G4" s="37"/>
      <c r="H4" s="37"/>
      <c r="I4" s="4"/>
    </row>
    <row r="5" spans="2:9" x14ac:dyDescent="0.25">
      <c r="B5" s="7"/>
      <c r="C5" s="3"/>
      <c r="D5" s="37" t="s">
        <v>32</v>
      </c>
      <c r="E5" s="37"/>
      <c r="F5" s="37"/>
      <c r="G5" s="37"/>
      <c r="H5" s="37"/>
      <c r="I5" s="4"/>
    </row>
    <row r="6" spans="2:9" x14ac:dyDescent="0.25">
      <c r="B6" s="7"/>
      <c r="C6" s="3"/>
      <c r="D6" s="44" t="s">
        <v>30</v>
      </c>
      <c r="E6" s="44"/>
      <c r="F6" s="44"/>
      <c r="G6" s="44"/>
      <c r="H6" s="44"/>
      <c r="I6" s="5"/>
    </row>
    <row r="7" spans="2:9" ht="24" x14ac:dyDescent="0.25">
      <c r="B7" s="38" t="s">
        <v>0</v>
      </c>
      <c r="C7" s="39"/>
      <c r="D7" s="40"/>
      <c r="E7" s="8" t="s">
        <v>20</v>
      </c>
      <c r="F7" s="8" t="s">
        <v>21</v>
      </c>
      <c r="G7" s="9" t="s">
        <v>22</v>
      </c>
      <c r="H7" s="9" t="s">
        <v>23</v>
      </c>
      <c r="I7" s="9" t="s">
        <v>24</v>
      </c>
    </row>
    <row r="8" spans="2:9" ht="12.75" customHeight="1" x14ac:dyDescent="0.25">
      <c r="B8" s="41"/>
      <c r="C8" s="42"/>
      <c r="D8" s="43"/>
      <c r="E8" s="10">
        <v>1</v>
      </c>
      <c r="F8" s="10">
        <v>2</v>
      </c>
      <c r="G8" s="11">
        <v>3</v>
      </c>
      <c r="H8" s="11" t="s">
        <v>25</v>
      </c>
      <c r="I8" s="11" t="s">
        <v>26</v>
      </c>
    </row>
    <row r="9" spans="2:9" x14ac:dyDescent="0.25">
      <c r="B9" s="12"/>
      <c r="C9" s="13"/>
      <c r="D9" s="14"/>
      <c r="E9" s="15"/>
      <c r="F9" s="15"/>
      <c r="G9" s="15"/>
      <c r="H9" s="15"/>
      <c r="I9" s="24"/>
    </row>
    <row r="10" spans="2:9" x14ac:dyDescent="0.25">
      <c r="B10" s="33" t="s">
        <v>2</v>
      </c>
      <c r="C10" s="34"/>
      <c r="D10" s="35"/>
      <c r="E10" s="16"/>
      <c r="F10" s="16"/>
      <c r="G10" s="16"/>
      <c r="H10" s="16"/>
      <c r="I10" s="16"/>
    </row>
    <row r="11" spans="2:9" x14ac:dyDescent="0.25">
      <c r="B11" s="17"/>
      <c r="C11" s="47" t="s">
        <v>3</v>
      </c>
      <c r="D11" s="48"/>
      <c r="E11" s="18">
        <v>6377197.6000000089</v>
      </c>
      <c r="F11" s="18">
        <f ca="1">SUM(F11:F17)</f>
        <v>557033644.60000002</v>
      </c>
      <c r="G11" s="18">
        <f>SUM(G12:G18)</f>
        <v>240209891.41999999</v>
      </c>
      <c r="H11" s="18">
        <f>SUM(H12:H18)</f>
        <v>15200284.060000025</v>
      </c>
      <c r="I11" s="18">
        <f>SUM(I12:I18)</f>
        <v>8820886.4600000158</v>
      </c>
    </row>
    <row r="12" spans="2:9" x14ac:dyDescent="0.25">
      <c r="B12" s="1"/>
      <c r="C12" s="45" t="s">
        <v>4</v>
      </c>
      <c r="D12" s="46"/>
      <c r="E12" s="19">
        <v>3383075.4200000167</v>
      </c>
      <c r="F12" s="19">
        <v>193587727.52000001</v>
      </c>
      <c r="G12" s="19">
        <v>181845517.41</v>
      </c>
      <c r="H12" s="19">
        <f>+E12+F12-G12</f>
        <v>15125285.530000031</v>
      </c>
      <c r="I12" s="19">
        <f>+H12-E12</f>
        <v>11742210.110000014</v>
      </c>
    </row>
    <row r="13" spans="2:9" x14ac:dyDescent="0.25">
      <c r="B13" s="1"/>
      <c r="C13" s="45" t="s">
        <v>5</v>
      </c>
      <c r="D13" s="46"/>
      <c r="E13" s="19">
        <v>2994122.1799999923</v>
      </c>
      <c r="F13" s="19">
        <v>55377522.210000001</v>
      </c>
      <c r="G13" s="19">
        <v>58298845.859999999</v>
      </c>
      <c r="H13" s="20">
        <f>+E13+F13-G13</f>
        <v>72798.529999993742</v>
      </c>
      <c r="I13" s="20">
        <f>+H13-E13</f>
        <v>-2921323.6499999985</v>
      </c>
    </row>
    <row r="14" spans="2:9" x14ac:dyDescent="0.25">
      <c r="B14" s="1"/>
      <c r="C14" s="45" t="s">
        <v>6</v>
      </c>
      <c r="D14" s="46"/>
      <c r="E14" s="19">
        <v>0</v>
      </c>
      <c r="F14" s="19">
        <v>67728.149999999994</v>
      </c>
      <c r="G14" s="19">
        <v>65528.15</v>
      </c>
      <c r="H14" s="20">
        <f>+E14+F14-G14</f>
        <v>2199.9999999999927</v>
      </c>
      <c r="I14" s="20">
        <v>0</v>
      </c>
    </row>
    <row r="15" spans="2:9" x14ac:dyDescent="0.25">
      <c r="B15" s="1"/>
      <c r="C15" s="45" t="s">
        <v>7</v>
      </c>
      <c r="D15" s="46"/>
      <c r="E15" s="19">
        <v>0</v>
      </c>
      <c r="F15" s="19">
        <v>0</v>
      </c>
      <c r="G15" s="19">
        <v>0</v>
      </c>
      <c r="H15" s="20">
        <v>0</v>
      </c>
      <c r="I15" s="20">
        <v>0</v>
      </c>
    </row>
    <row r="16" spans="2:9" x14ac:dyDescent="0.25">
      <c r="B16" s="1"/>
      <c r="C16" s="45" t="s">
        <v>8</v>
      </c>
      <c r="D16" s="46"/>
      <c r="E16" s="19">
        <v>0</v>
      </c>
      <c r="F16" s="19">
        <v>0</v>
      </c>
      <c r="G16" s="19">
        <v>0</v>
      </c>
      <c r="H16" s="20">
        <v>0</v>
      </c>
      <c r="I16" s="20">
        <v>0</v>
      </c>
    </row>
    <row r="17" spans="2:10" x14ac:dyDescent="0.25">
      <c r="B17" s="1"/>
      <c r="C17" s="45" t="s">
        <v>9</v>
      </c>
      <c r="D17" s="46"/>
      <c r="E17" s="19">
        <v>0</v>
      </c>
      <c r="F17" s="19">
        <v>0</v>
      </c>
      <c r="G17" s="19">
        <v>0</v>
      </c>
      <c r="H17" s="20">
        <v>0</v>
      </c>
      <c r="I17" s="20">
        <v>0</v>
      </c>
    </row>
    <row r="18" spans="2:10" x14ac:dyDescent="0.25">
      <c r="B18" s="1"/>
      <c r="C18" s="45" t="s">
        <v>10</v>
      </c>
      <c r="D18" s="46"/>
      <c r="E18" s="19">
        <v>0</v>
      </c>
      <c r="F18" s="19">
        <v>0</v>
      </c>
      <c r="G18" s="19">
        <v>0</v>
      </c>
      <c r="H18" s="20">
        <v>0</v>
      </c>
      <c r="I18" s="20">
        <v>0</v>
      </c>
    </row>
    <row r="19" spans="2:10" x14ac:dyDescent="0.25">
      <c r="B19" s="1"/>
      <c r="C19" s="25"/>
      <c r="D19" s="26"/>
      <c r="E19" s="27"/>
      <c r="F19" s="27"/>
      <c r="H19" s="21"/>
      <c r="I19" s="21"/>
    </row>
    <row r="20" spans="2:10" x14ac:dyDescent="0.25">
      <c r="B20" s="17"/>
      <c r="C20" s="47" t="s">
        <v>11</v>
      </c>
      <c r="D20" s="48"/>
      <c r="E20" s="18">
        <v>113767431.79000002</v>
      </c>
      <c r="F20" s="18">
        <f>SUM(F21:F29)</f>
        <v>42897.760000000002</v>
      </c>
      <c r="G20" s="18">
        <f>SUM(G21:G29)</f>
        <v>0</v>
      </c>
      <c r="H20" s="18">
        <f>SUM(H21:H29)</f>
        <v>113810329.55000001</v>
      </c>
      <c r="I20" s="18">
        <f>SUM(I21:I29)</f>
        <v>42897.759999997914</v>
      </c>
    </row>
    <row r="21" spans="2:10" x14ac:dyDescent="0.25">
      <c r="B21" s="1"/>
      <c r="C21" s="45" t="s">
        <v>12</v>
      </c>
      <c r="D21" s="46"/>
      <c r="E21" s="19">
        <v>0</v>
      </c>
      <c r="F21" s="19">
        <v>0</v>
      </c>
      <c r="G21" s="19">
        <v>0</v>
      </c>
      <c r="H21" s="20">
        <v>0</v>
      </c>
      <c r="I21" s="20">
        <v>0</v>
      </c>
    </row>
    <row r="22" spans="2:10" x14ac:dyDescent="0.25">
      <c r="B22" s="1"/>
      <c r="C22" s="45" t="s">
        <v>13</v>
      </c>
      <c r="D22" s="46"/>
      <c r="E22" s="19">
        <v>0</v>
      </c>
      <c r="F22" s="19">
        <v>0</v>
      </c>
      <c r="G22" s="19">
        <v>0</v>
      </c>
      <c r="H22" s="20">
        <v>0</v>
      </c>
      <c r="I22" s="20">
        <v>0</v>
      </c>
    </row>
    <row r="23" spans="2:10" x14ac:dyDescent="0.25">
      <c r="B23" s="1"/>
      <c r="C23" s="45" t="s">
        <v>1</v>
      </c>
      <c r="D23" s="46"/>
      <c r="E23" s="19">
        <v>54302154.850000001</v>
      </c>
      <c r="F23" s="19">
        <v>0</v>
      </c>
      <c r="G23" s="19">
        <v>0</v>
      </c>
      <c r="H23" s="28">
        <f t="shared" ref="H23:H24" si="0">E23+F23-G23</f>
        <v>54302154.850000001</v>
      </c>
      <c r="I23" s="20">
        <v>0</v>
      </c>
    </row>
    <row r="24" spans="2:10" x14ac:dyDescent="0.25">
      <c r="B24" s="1"/>
      <c r="C24" s="45" t="s">
        <v>27</v>
      </c>
      <c r="D24" s="46"/>
      <c r="E24" s="29">
        <v>58017494.010000005</v>
      </c>
      <c r="F24" s="30">
        <v>42897.760000000002</v>
      </c>
      <c r="G24" s="29">
        <v>0</v>
      </c>
      <c r="H24" s="31">
        <f t="shared" si="0"/>
        <v>58060391.770000003</v>
      </c>
      <c r="I24" s="31">
        <f t="shared" ref="I24" si="1">H24-E24</f>
        <v>42897.759999997914</v>
      </c>
    </row>
    <row r="25" spans="2:10" x14ac:dyDescent="0.25">
      <c r="B25" s="1"/>
      <c r="C25" s="45" t="s">
        <v>14</v>
      </c>
      <c r="D25" s="46"/>
      <c r="E25" s="19">
        <v>0</v>
      </c>
      <c r="F25" s="19">
        <v>0</v>
      </c>
      <c r="G25" s="19">
        <v>0</v>
      </c>
      <c r="H25" s="20">
        <v>0</v>
      </c>
      <c r="I25" s="20">
        <v>0</v>
      </c>
    </row>
    <row r="26" spans="2:10" x14ac:dyDescent="0.25">
      <c r="B26" s="1"/>
      <c r="C26" s="45" t="s">
        <v>15</v>
      </c>
      <c r="D26" s="46"/>
      <c r="E26" s="19">
        <v>0</v>
      </c>
      <c r="F26" s="19">
        <v>0</v>
      </c>
      <c r="G26" s="19">
        <v>0</v>
      </c>
      <c r="H26" s="20">
        <v>0</v>
      </c>
      <c r="I26" s="20">
        <v>0</v>
      </c>
    </row>
    <row r="27" spans="2:10" x14ac:dyDescent="0.25">
      <c r="B27" s="1"/>
      <c r="C27" s="45" t="s">
        <v>16</v>
      </c>
      <c r="D27" s="46"/>
      <c r="E27" s="32">
        <v>1447782.93</v>
      </c>
      <c r="F27" s="19">
        <v>0</v>
      </c>
      <c r="G27" s="19">
        <v>0</v>
      </c>
      <c r="H27" s="28">
        <f t="shared" ref="H27" si="2">E27+F27-G27</f>
        <v>1447782.93</v>
      </c>
      <c r="I27" s="20">
        <v>0</v>
      </c>
    </row>
    <row r="28" spans="2:10" x14ac:dyDescent="0.25">
      <c r="B28" s="1"/>
      <c r="C28" s="45" t="s">
        <v>17</v>
      </c>
      <c r="D28" s="46"/>
      <c r="E28" s="19">
        <v>0</v>
      </c>
      <c r="F28" s="19">
        <v>0</v>
      </c>
      <c r="G28" s="19">
        <v>0</v>
      </c>
      <c r="H28" s="20">
        <v>0</v>
      </c>
      <c r="I28" s="20">
        <v>0</v>
      </c>
    </row>
    <row r="29" spans="2:10" x14ac:dyDescent="0.25">
      <c r="B29" s="1"/>
      <c r="C29" s="45" t="s">
        <v>18</v>
      </c>
      <c r="D29" s="46"/>
      <c r="E29" s="19">
        <v>0</v>
      </c>
      <c r="F29" s="19">
        <v>0</v>
      </c>
      <c r="G29" s="19">
        <v>0</v>
      </c>
      <c r="H29" s="20">
        <v>0</v>
      </c>
      <c r="I29" s="20">
        <v>0</v>
      </c>
    </row>
    <row r="30" spans="2:10" ht="7.5" customHeight="1" x14ac:dyDescent="0.25">
      <c r="B30" s="22"/>
      <c r="C30" s="49"/>
      <c r="D30" s="50"/>
      <c r="E30" s="23"/>
      <c r="F30" s="23"/>
      <c r="G30" s="23"/>
      <c r="H30" s="23"/>
      <c r="I30" s="23"/>
    </row>
    <row r="31" spans="2:10" x14ac:dyDescent="0.25">
      <c r="B31" s="51" t="s">
        <v>29</v>
      </c>
      <c r="C31" s="51"/>
      <c r="D31" s="51"/>
      <c r="E31" s="51"/>
      <c r="F31" s="51"/>
      <c r="G31" s="51"/>
      <c r="H31" s="51"/>
      <c r="I31" s="51"/>
      <c r="J31" s="51"/>
    </row>
  </sheetData>
  <mergeCells count="27">
    <mergeCell ref="C30:D30"/>
    <mergeCell ref="B31:J31"/>
    <mergeCell ref="C24:D24"/>
    <mergeCell ref="C25:D25"/>
    <mergeCell ref="C26:D26"/>
    <mergeCell ref="C27:D27"/>
    <mergeCell ref="C28:D28"/>
    <mergeCell ref="C29:D29"/>
    <mergeCell ref="C23:D23"/>
    <mergeCell ref="C11:D11"/>
    <mergeCell ref="C12:D12"/>
    <mergeCell ref="C13:D13"/>
    <mergeCell ref="C14:D14"/>
    <mergeCell ref="C15:D15"/>
    <mergeCell ref="C16:D16"/>
    <mergeCell ref="C17:D17"/>
    <mergeCell ref="C18:D18"/>
    <mergeCell ref="C20:D20"/>
    <mergeCell ref="C21:D21"/>
    <mergeCell ref="C22:D22"/>
    <mergeCell ref="B10:D10"/>
    <mergeCell ref="H2:I2"/>
    <mergeCell ref="D3:H3"/>
    <mergeCell ref="D4:H4"/>
    <mergeCell ref="D5:H5"/>
    <mergeCell ref="B7:D8"/>
    <mergeCell ref="D6:H6"/>
  </mergeCells>
  <printOptions horizontalCentered="1"/>
  <pageMargins left="0.31496062992125984" right="0.31496062992125984" top="0.35433070866141736" bottom="0.35433070866141736" header="0" footer="0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</cp:lastModifiedBy>
  <cp:lastPrinted>2024-07-25T16:10:28Z</cp:lastPrinted>
  <dcterms:created xsi:type="dcterms:W3CDTF">2018-10-31T19:27:45Z</dcterms:created>
  <dcterms:modified xsi:type="dcterms:W3CDTF">2024-07-25T16:10:33Z</dcterms:modified>
</cp:coreProperties>
</file>