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2. IC\"/>
    </mc:Choice>
  </mc:AlternateContent>
  <bookViews>
    <workbookView xWindow="0" yWindow="0" windowWidth="19410" windowHeight="7455"/>
  </bookViews>
  <sheets>
    <sheet name="IC-2" sheetId="4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44" l="1"/>
  <c r="I39" i="44" s="1"/>
  <c r="J34" i="44"/>
  <c r="J50" i="44" s="1"/>
  <c r="I34" i="44"/>
  <c r="F17" i="44"/>
  <c r="E17" i="44"/>
  <c r="I50" i="44" l="1"/>
  <c r="I52" i="44" s="1"/>
  <c r="J18" i="44"/>
  <c r="J28" i="44" s="1"/>
  <c r="J52" i="44" s="1"/>
  <c r="I18" i="44"/>
  <c r="I28" i="44" s="1"/>
  <c r="F30" i="44"/>
  <c r="F32" i="44" s="1"/>
  <c r="E30" i="44"/>
  <c r="E32" i="44" s="1"/>
</calcChain>
</file>

<file path=xl/sharedStrings.xml><?xml version="1.0" encoding="utf-8"?>
<sst xmlns="http://schemas.openxmlformats.org/spreadsheetml/2006/main" count="68" uniqueCount="67">
  <si>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</si>
  <si>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</si>
  <si>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</si>
  <si>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</si>
  <si>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</si>
  <si>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</si>
  <si>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</si>
  <si>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</si>
  <si>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</si>
  <si>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</si>
  <si>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</si>
  <si>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</si>
  <si>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</si>
  <si>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</si>
  <si>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</si>
  <si>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</si>
  <si>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</si>
  <si>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</si>
  <si>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</si>
  <si>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</si>
  <si>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</si>
  <si>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</si>
  <si>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</si>
  <si>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</si>
  <si>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</si>
  <si>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</si>
  <si>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</si>
  <si>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</si>
  <si>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</si>
  <si>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</si>
  <si>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</si>
  <si>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</si>
  <si>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</si>
  <si>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</si>
  <si>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</si>
  <si>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</si>
  <si>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</si>
  <si>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</si>
  <si>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</si>
  <si>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</si>
  <si>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</si>
  <si>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</si>
  <si>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</si>
  <si>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</si>
  <si>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</si>
  <si>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</si>
  <si>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</si>
  <si>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</si>
  <si>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</si>
  <si>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</si>
  <si>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</si>
  <si>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</si>
  <si>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</si>
  <si>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</si>
  <si>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</si>
  <si>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</si>
  <si>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</si>
  <si>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</si>
  <si>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</si>
  <si>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</si>
  <si>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Formato IC-2</t>
  </si>
  <si>
    <t>(Cifras en pesos)</t>
  </si>
  <si>
    <t>Concepto</t>
  </si>
  <si>
    <t>2024</t>
  </si>
  <si>
    <t>2023</t>
  </si>
  <si>
    <t>Nombre del Ente Público: Universidad Tecnologica de la Costa Grande de Guerrero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</si>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</sst>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</cellStyleXfs>
  <cellXfs count="60">
    <xf numFmtId="0" fontId="0" fillId="0" borderId="0" xfId="0"/>
    <xf numFmtId="3" fontId="6" fillId="3" borderId="5" xfId="2" applyNumberFormat="1" applyFont="1" applyFill="1" applyBorder="1" applyAlignment="1" applyProtection="1">
      <alignment vertical="top"/>
    </xf>
    <xf numFmtId="3" fontId="6" fillId="3" borderId="5" xfId="2" applyNumberFormat="1" applyFont="1" applyFill="1" applyBorder="1" applyAlignment="1" applyProtection="1">
      <alignment vertical="top"/>
      <protection locked="0"/>
    </xf>
    <xf numFmtId="0" fontId="5" fillId="3" borderId="4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vertical="top"/>
    </xf>
    <xf numFmtId="3" fontId="3" fillId="3" borderId="5" xfId="3" applyNumberFormat="1" applyFont="1" applyFill="1" applyBorder="1" applyAlignment="1" applyProtection="1">
      <alignment vertical="top"/>
    </xf>
    <xf numFmtId="0" fontId="10" fillId="3" borderId="4" xfId="2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vertical="top" wrapText="1"/>
    </xf>
    <xf numFmtId="3" fontId="6" fillId="3" borderId="5" xfId="3" applyNumberFormat="1" applyFont="1" applyFill="1" applyBorder="1" applyAlignment="1" applyProtection="1">
      <alignment vertical="top"/>
    </xf>
    <xf numFmtId="0" fontId="4" fillId="3" borderId="0" xfId="2" applyFont="1" applyFill="1" applyBorder="1" applyAlignment="1" applyProtection="1">
      <alignment vertical="center" wrapText="1"/>
    </xf>
    <xf numFmtId="0" fontId="6" fillId="3" borderId="0" xfId="2" applyFont="1" applyFill="1" applyBorder="1" applyAlignment="1" applyProtection="1">
      <alignment vertical="top"/>
    </xf>
    <xf numFmtId="0" fontId="5" fillId="3" borderId="6" xfId="2" applyFont="1" applyFill="1" applyBorder="1" applyAlignment="1" applyProtection="1">
      <alignment vertical="top"/>
    </xf>
    <xf numFmtId="0" fontId="5" fillId="3" borderId="11" xfId="2" applyFont="1" applyFill="1" applyBorder="1" applyAlignment="1" applyProtection="1">
      <alignment vertical="top"/>
    </xf>
    <xf numFmtId="0" fontId="5" fillId="3" borderId="7" xfId="2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/>
    </xf>
    <xf numFmtId="0" fontId="3" fillId="2" borderId="8" xfId="2" applyFont="1" applyFill="1" applyBorder="1" applyAlignment="1" applyProtection="1">
      <alignment horizontal="center"/>
    </xf>
    <xf numFmtId="0" fontId="3" fillId="2" borderId="10" xfId="2" applyFont="1" applyFill="1" applyBorder="1" applyAlignment="1" applyProtection="1">
      <alignment horizontal="center"/>
    </xf>
    <xf numFmtId="0" fontId="8" fillId="3" borderId="5" xfId="2" applyFont="1" applyFill="1" applyBorder="1" applyAlignment="1" applyProtection="1">
      <alignment horizontal="center" vertical="top"/>
    </xf>
    <xf numFmtId="0" fontId="3" fillId="0" borderId="0" xfId="28" applyFont="1" applyFill="1" applyBorder="1" applyAlignment="1">
      <alignment vertical="center"/>
    </xf>
    <xf numFmtId="49" fontId="3" fillId="2" borderId="12" xfId="2" applyNumberFormat="1" applyFont="1" applyFill="1" applyBorder="1" applyAlignment="1" applyProtection="1">
      <alignment horizontal="center" vertical="center"/>
    </xf>
    <xf numFmtId="164" fontId="8" fillId="3" borderId="13" xfId="3" applyNumberFormat="1" applyFont="1" applyFill="1" applyBorder="1" applyAlignment="1" applyProtection="1">
      <alignment horizontal="center" vertical="top"/>
    </xf>
    <xf numFmtId="3" fontId="6" fillId="3" borderId="13" xfId="2" applyNumberFormat="1" applyFont="1" applyFill="1" applyBorder="1" applyAlignment="1" applyProtection="1">
      <alignment vertical="top"/>
    </xf>
    <xf numFmtId="3" fontId="6" fillId="3" borderId="13" xfId="2" applyNumberFormat="1" applyFont="1" applyFill="1" applyBorder="1" applyAlignment="1" applyProtection="1">
      <alignment vertical="top"/>
      <protection locked="0"/>
    </xf>
    <xf numFmtId="3" fontId="6" fillId="3" borderId="13" xfId="3" applyNumberFormat="1" applyFont="1" applyFill="1" applyBorder="1" applyAlignment="1" applyProtection="1">
      <alignment vertical="top"/>
    </xf>
    <xf numFmtId="3" fontId="3" fillId="3" borderId="13" xfId="2" applyNumberFormat="1" applyFont="1" applyFill="1" applyBorder="1" applyAlignment="1" applyProtection="1">
      <alignment vertical="top"/>
    </xf>
    <xf numFmtId="3" fontId="3" fillId="3" borderId="13" xfId="3" applyNumberFormat="1" applyFont="1" applyFill="1" applyBorder="1" applyAlignment="1" applyProtection="1">
      <alignment vertical="top"/>
    </xf>
    <xf numFmtId="0" fontId="4" fillId="3" borderId="13" xfId="2" applyFont="1" applyFill="1" applyBorder="1" applyAlignment="1" applyProtection="1">
      <alignment vertical="center" wrapText="1"/>
    </xf>
    <xf numFmtId="0" fontId="5" fillId="3" borderId="14" xfId="2" applyFont="1" applyFill="1" applyBorder="1" applyAlignment="1" applyProtection="1">
      <alignment vertical="top"/>
    </xf>
    <xf numFmtId="0" fontId="8" fillId="3" borderId="13" xfId="2" applyFont="1" applyFill="1" applyBorder="1" applyAlignment="1" applyProtection="1">
      <alignment horizontal="center" vertical="top"/>
    </xf>
    <xf numFmtId="0" fontId="8" fillId="3" borderId="15" xfId="2" applyFont="1" applyFill="1" applyBorder="1" applyAlignment="1" applyProtection="1">
      <alignment horizontal="center" vertical="top"/>
    </xf>
    <xf numFmtId="3" fontId="3" fillId="3" borderId="13" xfId="2" applyNumberFormat="1" applyFont="1" applyFill="1" applyBorder="1" applyAlignment="1" applyProtection="1">
      <alignment vertical="top"/>
      <protection locked="0"/>
    </xf>
    <xf numFmtId="3" fontId="0" fillId="0" borderId="0" xfId="0" applyNumberFormat="1"/>
    <xf numFmtId="3" fontId="6" fillId="3" borderId="0" xfId="2" applyNumberFormat="1" applyFont="1" applyFill="1" applyBorder="1" applyAlignment="1" applyProtection="1">
      <alignment vertical="top"/>
      <protection locked="0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  <xf numFmtId="0" fontId="3" fillId="2" borderId="6" xfId="2" applyFont="1" applyFill="1" applyBorder="1" applyAlignment="1" applyProtection="1">
      <alignment horizontal="center"/>
    </xf>
    <xf numFmtId="0" fontId="3" fillId="2" borderId="11" xfId="2" applyFont="1" applyFill="1" applyBorder="1" applyAlignment="1" applyProtection="1">
      <alignment horizontal="center"/>
    </xf>
    <xf numFmtId="0" fontId="3" fillId="2" borderId="7" xfId="2" applyFont="1" applyFill="1" applyBorder="1" applyAlignment="1" applyProtection="1">
      <alignment horizontal="center"/>
    </xf>
    <xf numFmtId="0" fontId="3" fillId="3" borderId="4" xfId="2" applyFont="1" applyFill="1" applyBorder="1" applyAlignment="1" applyProtection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3" fillId="2" borderId="8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center"/>
    </xf>
    <xf numFmtId="0" fontId="6" fillId="3" borderId="4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4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4" xfId="2" applyFont="1" applyFill="1" applyBorder="1" applyAlignment="1" applyProtection="1">
      <alignment horizontal="left" vertical="top" wrapText="1"/>
    </xf>
    <xf numFmtId="0" fontId="6" fillId="0" borderId="2" xfId="12" applyFont="1" applyBorder="1" applyAlignment="1">
      <alignment horizontal="left" vertical="top" wrapText="1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55</xdr:row>
      <xdr:rowOff>152400</xdr:rowOff>
    </xdr:from>
    <xdr:to>
      <xdr:col>6</xdr:col>
      <xdr:colOff>228600</xdr:colOff>
      <xdr:row>61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3257550" y="10601325"/>
          <a:ext cx="256222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1000" b="1" i="0">
            <a:effectLst/>
            <a:latin typeface="+mn-lt"/>
            <a:ea typeface="+mn-ea"/>
            <a:cs typeface="+mn-cs"/>
          </a:endParaRPr>
        </a:p>
        <a:p>
          <a:pPr marL="0" indent="0" algn="ctr" rtl="1"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________________________________</a:t>
          </a:r>
        </a:p>
        <a:p>
          <a:pPr algn="ctr" rtl="1"/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285750</xdr:colOff>
      <xdr:row>56</xdr:row>
      <xdr:rowOff>19050</xdr:rowOff>
    </xdr:from>
    <xdr:to>
      <xdr:col>7</xdr:col>
      <xdr:colOff>1419225</xdr:colOff>
      <xdr:row>61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5876925" y="10658475"/>
          <a:ext cx="27717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MTRO. FRANCISCO JAVIER ELISEA DE LA CRUZ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  <xdr:twoCellAnchor>
    <xdr:from>
      <xdr:col>7</xdr:col>
      <xdr:colOff>1800226</xdr:colOff>
      <xdr:row>56</xdr:row>
      <xdr:rowOff>19050</xdr:rowOff>
    </xdr:from>
    <xdr:to>
      <xdr:col>9</xdr:col>
      <xdr:colOff>428626</xdr:colOff>
      <xdr:row>60</xdr:row>
      <xdr:rowOff>74894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029701" y="10658475"/>
          <a:ext cx="2266950" cy="81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900" b="1" i="0" strike="noStrike" noProof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strike="noStrike" noProof="0">
              <a:solidFill>
                <a:srgbClr val="000000"/>
              </a:solidFill>
              <a:latin typeface="Arial"/>
              <a:ea typeface="+mn-ea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strike="noStrike" noProof="0">
              <a:solidFill>
                <a:srgbClr val="000000"/>
              </a:solidFill>
              <a:latin typeface="Arial"/>
              <a:ea typeface="+mn-ea"/>
              <a:cs typeface="Arial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strike="noStrike" noProof="0">
              <a:solidFill>
                <a:srgbClr val="000000"/>
              </a:solidFill>
              <a:latin typeface="Arial"/>
              <a:ea typeface="+mn-ea"/>
              <a:cs typeface="Arial"/>
            </a:rPr>
            <a:t>COMISARIO</a:t>
          </a:r>
        </a:p>
      </xdr:txBody>
    </xdr:sp>
    <xdr:clientData/>
  </xdr:twoCellAnchor>
  <xdr:twoCellAnchor>
    <xdr:from>
      <xdr:col>1</xdr:col>
      <xdr:colOff>657225</xdr:colOff>
      <xdr:row>55</xdr:row>
      <xdr:rowOff>57149</xdr:rowOff>
    </xdr:from>
    <xdr:to>
      <xdr:col>3</xdr:col>
      <xdr:colOff>257175</xdr:colOff>
      <xdr:row>61</xdr:row>
      <xdr:rowOff>142874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958850" y="10502899"/>
          <a:ext cx="20764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9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9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9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RECURSOS FINANCIEROS, PROGRAMATICOS Y CONTABLES</a:t>
          </a:r>
          <a:endParaRPr lang="es-MX" sz="9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9"/>
  <sheetViews>
    <sheetView tabSelected="1" view="pageBreakPreview" zoomScale="60" zoomScaleNormal="100" workbookViewId="0">
      <selection activeCell="J42" sqref="J42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4.28515625" customWidth="1"/>
    <col min="5" max="5" width="14.140625" customWidth="1"/>
    <col min="6" max="6" width="13.7109375" customWidth="1"/>
    <col min="7" max="7" width="24.5703125" customWidth="1"/>
    <col min="8" max="8" width="39.42578125" customWidth="1"/>
    <col min="9" max="9" width="15.140625" customWidth="1"/>
    <col min="10" max="10" width="14.7109375" customWidth="1"/>
  </cols>
  <sheetData>
    <row r="1" spans="2:14" x14ac:dyDescent="0.25">
      <c r="I1" s="39" t="s">
        <v>60</v>
      </c>
      <c r="J1" s="39"/>
    </row>
    <row r="2" spans="2:14" x14ac:dyDescent="0.25">
      <c r="B2" s="40" t="s">
        <v>65</v>
      </c>
      <c r="C2" s="41"/>
      <c r="D2" s="41"/>
      <c r="E2" s="41"/>
      <c r="F2" s="41"/>
      <c r="G2" s="41"/>
      <c r="H2" s="41"/>
      <c r="I2" s="41"/>
      <c r="J2" s="42"/>
    </row>
    <row r="3" spans="2:14" x14ac:dyDescent="0.25">
      <c r="B3" s="43" t="s">
        <v>2</v>
      </c>
      <c r="C3" s="44"/>
      <c r="D3" s="44"/>
      <c r="E3" s="44"/>
      <c r="F3" s="44"/>
      <c r="G3" s="44"/>
      <c r="H3" s="44"/>
      <c r="I3" s="44"/>
      <c r="J3" s="45"/>
    </row>
    <row r="4" spans="2:14" x14ac:dyDescent="0.25">
      <c r="B4" s="43" t="s">
        <v>66</v>
      </c>
      <c r="C4" s="44"/>
      <c r="D4" s="44"/>
      <c r="E4" s="44"/>
      <c r="F4" s="44"/>
      <c r="G4" s="44"/>
      <c r="H4" s="44"/>
      <c r="I4" s="44"/>
      <c r="J4" s="45"/>
    </row>
    <row r="5" spans="2:14" x14ac:dyDescent="0.25">
      <c r="B5" s="46" t="s">
        <v>61</v>
      </c>
      <c r="C5" s="47"/>
      <c r="D5" s="47"/>
      <c r="E5" s="47"/>
      <c r="F5" s="47"/>
      <c r="G5" s="47"/>
      <c r="H5" s="47"/>
      <c r="I5" s="47"/>
      <c r="J5" s="48"/>
    </row>
    <row r="6" spans="2:14" ht="12.75" customHeight="1" x14ac:dyDescent="0.25">
      <c r="B6" s="51" t="s">
        <v>62</v>
      </c>
      <c r="C6" s="52"/>
      <c r="D6" s="52"/>
      <c r="E6" s="25" t="s">
        <v>63</v>
      </c>
      <c r="F6" s="25" t="s">
        <v>64</v>
      </c>
      <c r="G6" s="52" t="s">
        <v>62</v>
      </c>
      <c r="H6" s="52"/>
      <c r="I6" s="21">
        <v>2024</v>
      </c>
      <c r="J6" s="22">
        <v>2023</v>
      </c>
    </row>
    <row r="7" spans="2:14" x14ac:dyDescent="0.25">
      <c r="B7" s="49" t="s">
        <v>3</v>
      </c>
      <c r="C7" s="50"/>
      <c r="D7" s="50"/>
      <c r="E7" s="26"/>
      <c r="F7" s="34"/>
      <c r="G7" s="50" t="s">
        <v>4</v>
      </c>
      <c r="H7" s="50"/>
      <c r="I7" s="35"/>
      <c r="J7" s="23"/>
    </row>
    <row r="8" spans="2:14" x14ac:dyDescent="0.25">
      <c r="B8" s="49" t="s">
        <v>5</v>
      </c>
      <c r="C8" s="50"/>
      <c r="D8" s="50"/>
      <c r="E8" s="27"/>
      <c r="F8" s="27"/>
      <c r="G8" s="50" t="s">
        <v>6</v>
      </c>
      <c r="H8" s="50"/>
      <c r="I8" s="27"/>
      <c r="J8" s="1"/>
    </row>
    <row r="9" spans="2:14" x14ac:dyDescent="0.25">
      <c r="B9" s="53" t="s">
        <v>7</v>
      </c>
      <c r="C9" s="54"/>
      <c r="D9" s="54"/>
      <c r="E9" s="28">
        <v>15125285.529999999</v>
      </c>
      <c r="F9" s="28">
        <v>3383075.42</v>
      </c>
      <c r="G9" s="54" t="s">
        <v>8</v>
      </c>
      <c r="H9" s="54"/>
      <c r="I9" s="28">
        <v>1251857.8999999999</v>
      </c>
      <c r="J9" s="2">
        <v>3548599.71</v>
      </c>
      <c r="L9" s="37"/>
      <c r="M9" s="37"/>
      <c r="N9" s="37"/>
    </row>
    <row r="10" spans="2:14" x14ac:dyDescent="0.25">
      <c r="B10" s="53" t="s">
        <v>9</v>
      </c>
      <c r="C10" s="54"/>
      <c r="D10" s="54"/>
      <c r="E10" s="28">
        <v>72798.53</v>
      </c>
      <c r="F10" s="28">
        <v>2994122.18</v>
      </c>
      <c r="G10" s="54" t="s">
        <v>10</v>
      </c>
      <c r="H10" s="54"/>
      <c r="I10" s="28">
        <v>4877216.58</v>
      </c>
      <c r="J10" s="2">
        <v>3477312.4</v>
      </c>
      <c r="K10" s="37"/>
      <c r="M10" s="37"/>
    </row>
    <row r="11" spans="2:14" x14ac:dyDescent="0.25">
      <c r="B11" s="53" t="s">
        <v>11</v>
      </c>
      <c r="C11" s="54"/>
      <c r="D11" s="54"/>
      <c r="E11" s="28">
        <v>2200</v>
      </c>
      <c r="F11" s="28">
        <v>0</v>
      </c>
      <c r="G11" s="54" t="s">
        <v>12</v>
      </c>
      <c r="H11" s="54"/>
      <c r="I11" s="28">
        <v>0</v>
      </c>
      <c r="J11" s="2">
        <v>0</v>
      </c>
      <c r="L11" s="38"/>
    </row>
    <row r="12" spans="2:14" x14ac:dyDescent="0.25">
      <c r="B12" s="53" t="s">
        <v>13</v>
      </c>
      <c r="C12" s="54"/>
      <c r="D12" s="54"/>
      <c r="E12" s="28">
        <v>0</v>
      </c>
      <c r="F12" s="28">
        <v>0</v>
      </c>
      <c r="G12" s="54" t="s">
        <v>14</v>
      </c>
      <c r="H12" s="54"/>
      <c r="I12" s="28">
        <v>0</v>
      </c>
      <c r="J12" s="2">
        <v>0</v>
      </c>
    </row>
    <row r="13" spans="2:14" x14ac:dyDescent="0.25">
      <c r="B13" s="53" t="s">
        <v>15</v>
      </c>
      <c r="C13" s="54"/>
      <c r="D13" s="54"/>
      <c r="E13" s="28">
        <v>0</v>
      </c>
      <c r="F13" s="28">
        <v>0</v>
      </c>
      <c r="G13" s="54" t="s">
        <v>16</v>
      </c>
      <c r="H13" s="54"/>
      <c r="I13" s="28">
        <v>0</v>
      </c>
      <c r="J13" s="2">
        <v>0</v>
      </c>
    </row>
    <row r="14" spans="2:14" x14ac:dyDescent="0.25">
      <c r="B14" s="53" t="s">
        <v>17</v>
      </c>
      <c r="C14" s="54"/>
      <c r="D14" s="54"/>
      <c r="E14" s="28">
        <v>0</v>
      </c>
      <c r="F14" s="28">
        <v>0</v>
      </c>
      <c r="G14" s="54" t="s">
        <v>18</v>
      </c>
      <c r="H14" s="54"/>
      <c r="I14" s="28">
        <v>0</v>
      </c>
      <c r="J14" s="2">
        <v>0</v>
      </c>
    </row>
    <row r="15" spans="2:14" x14ac:dyDescent="0.25">
      <c r="B15" s="53" t="s">
        <v>19</v>
      </c>
      <c r="C15" s="54"/>
      <c r="D15" s="54"/>
      <c r="E15" s="28">
        <v>0</v>
      </c>
      <c r="F15" s="28">
        <v>0</v>
      </c>
      <c r="G15" s="54" t="s">
        <v>20</v>
      </c>
      <c r="H15" s="54"/>
      <c r="I15" s="28">
        <v>0</v>
      </c>
      <c r="J15" s="2">
        <v>1674272.48</v>
      </c>
      <c r="N15" s="37"/>
    </row>
    <row r="16" spans="2:14" x14ac:dyDescent="0.25">
      <c r="B16" s="3"/>
      <c r="C16" s="4"/>
      <c r="D16" s="18"/>
      <c r="E16" s="29"/>
      <c r="F16" s="29"/>
      <c r="G16" s="54" t="s">
        <v>21</v>
      </c>
      <c r="H16" s="54"/>
      <c r="I16" s="28">
        <v>0</v>
      </c>
      <c r="J16" s="2">
        <v>0</v>
      </c>
    </row>
    <row r="17" spans="2:12" x14ac:dyDescent="0.25">
      <c r="B17" s="55" t="s">
        <v>22</v>
      </c>
      <c r="C17" s="56"/>
      <c r="D17" s="56"/>
      <c r="E17" s="30">
        <f>SUM(E9:E16)</f>
        <v>15200284.059999999</v>
      </c>
      <c r="F17" s="30">
        <f>SUM(F9:F16)</f>
        <v>6377197.5999999996</v>
      </c>
      <c r="G17" s="5"/>
      <c r="H17" s="6"/>
      <c r="I17" s="31"/>
      <c r="J17" s="7"/>
    </row>
    <row r="18" spans="2:12" x14ac:dyDescent="0.25">
      <c r="B18" s="8"/>
      <c r="C18" s="5"/>
      <c r="D18" s="17"/>
      <c r="E18" s="31"/>
      <c r="F18" s="31"/>
      <c r="G18" s="56" t="s">
        <v>23</v>
      </c>
      <c r="H18" s="56"/>
      <c r="I18" s="30">
        <f>SUM(I9:I17)</f>
        <v>6129074.4800000004</v>
      </c>
      <c r="J18" s="30">
        <f>SUM(J9:J17)</f>
        <v>8700184.5899999999</v>
      </c>
    </row>
    <row r="19" spans="2:12" x14ac:dyDescent="0.25">
      <c r="B19" s="49" t="s">
        <v>24</v>
      </c>
      <c r="C19" s="50"/>
      <c r="D19" s="50"/>
      <c r="E19" s="29"/>
      <c r="F19" s="29"/>
      <c r="G19" s="10"/>
      <c r="H19" s="18"/>
      <c r="I19" s="29"/>
      <c r="J19" s="11"/>
    </row>
    <row r="20" spans="2:12" x14ac:dyDescent="0.25">
      <c r="B20" s="53" t="s">
        <v>25</v>
      </c>
      <c r="C20" s="54"/>
      <c r="D20" s="54"/>
      <c r="E20" s="27">
        <v>0</v>
      </c>
      <c r="F20" s="27">
        <v>0</v>
      </c>
      <c r="G20" s="50" t="s">
        <v>26</v>
      </c>
      <c r="H20" s="50"/>
      <c r="I20" s="27">
        <v>0</v>
      </c>
      <c r="J20" s="1">
        <v>0</v>
      </c>
    </row>
    <row r="21" spans="2:12" x14ac:dyDescent="0.25">
      <c r="B21" s="53" t="s">
        <v>27</v>
      </c>
      <c r="C21" s="54"/>
      <c r="D21" s="54"/>
      <c r="E21" s="28">
        <v>0</v>
      </c>
      <c r="F21" s="28">
        <v>0</v>
      </c>
      <c r="G21" s="54" t="s">
        <v>28</v>
      </c>
      <c r="H21" s="54"/>
      <c r="I21" s="28">
        <v>0</v>
      </c>
      <c r="J21" s="2">
        <v>0</v>
      </c>
    </row>
    <row r="22" spans="2:12" x14ac:dyDescent="0.25">
      <c r="B22" s="53" t="s">
        <v>0</v>
      </c>
      <c r="C22" s="54"/>
      <c r="D22" s="54"/>
      <c r="E22" s="28">
        <v>54302154.600000001</v>
      </c>
      <c r="F22" s="28">
        <v>54302155</v>
      </c>
      <c r="G22" s="54" t="s">
        <v>29</v>
      </c>
      <c r="H22" s="54"/>
      <c r="I22" s="28">
        <v>0</v>
      </c>
      <c r="J22" s="2">
        <v>0</v>
      </c>
    </row>
    <row r="23" spans="2:12" x14ac:dyDescent="0.25">
      <c r="B23" s="53" t="s">
        <v>1</v>
      </c>
      <c r="C23" s="54"/>
      <c r="D23" s="54"/>
      <c r="E23" s="28">
        <v>58060391.770000003</v>
      </c>
      <c r="F23" s="28">
        <v>58017494.009999998</v>
      </c>
      <c r="G23" s="54" t="s">
        <v>30</v>
      </c>
      <c r="H23" s="54"/>
      <c r="I23" s="28">
        <v>0</v>
      </c>
      <c r="J23" s="2">
        <v>0</v>
      </c>
      <c r="L23" s="37"/>
    </row>
    <row r="24" spans="2:12" x14ac:dyDescent="0.25">
      <c r="B24" s="53" t="s">
        <v>31</v>
      </c>
      <c r="C24" s="54"/>
      <c r="D24" s="54"/>
      <c r="E24" s="28">
        <v>0</v>
      </c>
      <c r="F24" s="28">
        <v>0</v>
      </c>
      <c r="G24" s="54" t="s">
        <v>32</v>
      </c>
      <c r="H24" s="54"/>
      <c r="I24" s="28">
        <v>0</v>
      </c>
      <c r="J24" s="2">
        <v>0</v>
      </c>
    </row>
    <row r="25" spans="2:12" x14ac:dyDescent="0.25">
      <c r="B25" s="53" t="s">
        <v>33</v>
      </c>
      <c r="C25" s="54"/>
      <c r="D25" s="54"/>
      <c r="E25" s="28">
        <v>0</v>
      </c>
      <c r="F25" s="28">
        <v>0</v>
      </c>
      <c r="G25" s="54" t="s">
        <v>34</v>
      </c>
      <c r="H25" s="54"/>
      <c r="I25" s="28">
        <v>0</v>
      </c>
      <c r="J25" s="2">
        <v>0</v>
      </c>
    </row>
    <row r="26" spans="2:12" x14ac:dyDescent="0.25">
      <c r="B26" s="53" t="s">
        <v>35</v>
      </c>
      <c r="C26" s="54"/>
      <c r="D26" s="54"/>
      <c r="E26" s="28">
        <v>1447783.4</v>
      </c>
      <c r="F26" s="28">
        <v>1447782.6</v>
      </c>
      <c r="G26" s="54" t="s">
        <v>36</v>
      </c>
      <c r="H26" s="54"/>
      <c r="I26" s="28">
        <v>0</v>
      </c>
      <c r="J26" s="2">
        <v>0</v>
      </c>
    </row>
    <row r="27" spans="2:12" x14ac:dyDescent="0.25">
      <c r="B27" s="53" t="s">
        <v>37</v>
      </c>
      <c r="C27" s="54"/>
      <c r="D27" s="54"/>
      <c r="E27" s="28">
        <v>0</v>
      </c>
      <c r="F27" s="28">
        <v>0</v>
      </c>
      <c r="G27" s="4"/>
      <c r="H27" s="18"/>
      <c r="I27" s="29"/>
      <c r="J27" s="11"/>
    </row>
    <row r="28" spans="2:12" x14ac:dyDescent="0.25">
      <c r="B28" s="53" t="s">
        <v>39</v>
      </c>
      <c r="C28" s="54"/>
      <c r="D28" s="54"/>
      <c r="E28" s="28">
        <v>0</v>
      </c>
      <c r="F28" s="28">
        <v>0</v>
      </c>
      <c r="G28" s="57" t="s">
        <v>38</v>
      </c>
      <c r="H28" s="57"/>
      <c r="I28" s="30">
        <f>+I18</f>
        <v>6129074.4800000004</v>
      </c>
      <c r="J28" s="9">
        <f>+J18</f>
        <v>8700184.5899999999</v>
      </c>
    </row>
    <row r="29" spans="2:12" x14ac:dyDescent="0.25">
      <c r="B29" s="53"/>
      <c r="C29" s="54"/>
      <c r="D29" s="54"/>
      <c r="E29" s="28"/>
      <c r="F29" s="28"/>
      <c r="G29" s="19"/>
      <c r="H29" s="19"/>
      <c r="I29" s="30"/>
      <c r="J29" s="9"/>
    </row>
    <row r="30" spans="2:12" x14ac:dyDescent="0.25">
      <c r="B30" s="58" t="s">
        <v>41</v>
      </c>
      <c r="C30" s="57"/>
      <c r="D30" s="57"/>
      <c r="E30" s="28">
        <f>+E22+E23+E26</f>
        <v>113810329.77000001</v>
      </c>
      <c r="F30" s="28">
        <f>+F22+F23+F26</f>
        <v>113767431.60999998</v>
      </c>
      <c r="G30" s="57" t="s">
        <v>40</v>
      </c>
      <c r="H30" s="57"/>
      <c r="I30" s="31"/>
      <c r="J30" s="7"/>
    </row>
    <row r="31" spans="2:12" x14ac:dyDescent="0.25">
      <c r="B31" s="58"/>
      <c r="C31" s="57"/>
      <c r="D31" s="57"/>
      <c r="E31" s="29"/>
      <c r="F31" s="29"/>
      <c r="G31" s="57"/>
      <c r="H31" s="57"/>
      <c r="I31" s="30"/>
      <c r="J31" s="9"/>
    </row>
    <row r="32" spans="2:12" x14ac:dyDescent="0.25">
      <c r="B32" s="58" t="s">
        <v>43</v>
      </c>
      <c r="C32" s="57"/>
      <c r="D32" s="57"/>
      <c r="E32" s="30">
        <f>+E30+E17</f>
        <v>129010613.83000001</v>
      </c>
      <c r="F32" s="30">
        <f>+F30+F17</f>
        <v>120144629.20999998</v>
      </c>
      <c r="G32" s="50" t="s">
        <v>42</v>
      </c>
      <c r="H32" s="50"/>
      <c r="I32" s="31"/>
      <c r="J32" s="7"/>
    </row>
    <row r="33" spans="2:13" x14ac:dyDescent="0.25">
      <c r="B33" s="3"/>
      <c r="C33" s="4"/>
      <c r="D33" s="5"/>
      <c r="E33" s="29"/>
      <c r="F33" s="29"/>
      <c r="G33" s="50"/>
      <c r="H33" s="50"/>
      <c r="I33" s="29"/>
      <c r="J33" s="11"/>
    </row>
    <row r="34" spans="2:13" x14ac:dyDescent="0.25">
      <c r="B34" s="3"/>
      <c r="C34" s="4"/>
      <c r="D34" s="4"/>
      <c r="E34" s="29"/>
      <c r="F34" s="29"/>
      <c r="G34" s="57" t="s">
        <v>44</v>
      </c>
      <c r="H34" s="57"/>
      <c r="I34" s="30">
        <f>+I35</f>
        <v>112362546.48999999</v>
      </c>
      <c r="J34" s="30">
        <f>+J35</f>
        <v>112319665.59999999</v>
      </c>
    </row>
    <row r="35" spans="2:13" x14ac:dyDescent="0.25">
      <c r="B35" s="3"/>
      <c r="C35" s="4"/>
      <c r="D35" s="4"/>
      <c r="E35" s="29"/>
      <c r="F35" s="29"/>
      <c r="G35" s="54" t="s">
        <v>45</v>
      </c>
      <c r="H35" s="54"/>
      <c r="I35" s="28">
        <v>112362546.48999999</v>
      </c>
      <c r="J35" s="28">
        <v>112319665.59999999</v>
      </c>
      <c r="L35" s="37"/>
      <c r="M35" s="37"/>
    </row>
    <row r="36" spans="2:13" x14ac:dyDescent="0.25">
      <c r="B36" s="3"/>
      <c r="C36" s="4"/>
      <c r="D36" s="12"/>
      <c r="E36" s="32"/>
      <c r="F36" s="29"/>
      <c r="G36" s="54" t="s">
        <v>46</v>
      </c>
      <c r="H36" s="54"/>
      <c r="I36" s="28">
        <v>0</v>
      </c>
      <c r="J36" s="28">
        <v>0</v>
      </c>
    </row>
    <row r="37" spans="2:13" x14ac:dyDescent="0.25">
      <c r="B37" s="3"/>
      <c r="C37" s="4"/>
      <c r="D37" s="12"/>
      <c r="E37" s="32"/>
      <c r="F37" s="29"/>
      <c r="G37" s="54" t="s">
        <v>47</v>
      </c>
      <c r="H37" s="54"/>
      <c r="I37" s="28">
        <v>0</v>
      </c>
      <c r="J37" s="28">
        <v>0</v>
      </c>
    </row>
    <row r="38" spans="2:13" x14ac:dyDescent="0.25">
      <c r="B38" s="3"/>
      <c r="C38" s="4"/>
      <c r="D38" s="12"/>
      <c r="E38" s="32"/>
      <c r="F38" s="29"/>
      <c r="G38" s="4"/>
      <c r="H38" s="13"/>
      <c r="I38" s="29"/>
      <c r="J38" s="29"/>
    </row>
    <row r="39" spans="2:13" x14ac:dyDescent="0.25">
      <c r="B39" s="3"/>
      <c r="C39" s="4"/>
      <c r="D39" s="12"/>
      <c r="E39" s="32"/>
      <c r="F39" s="29"/>
      <c r="G39" s="57" t="s">
        <v>48</v>
      </c>
      <c r="H39" s="57"/>
      <c r="I39" s="36">
        <f>SUM(I40:I41)</f>
        <v>10518992.58</v>
      </c>
      <c r="J39" s="36">
        <v>-875221</v>
      </c>
    </row>
    <row r="40" spans="2:13" x14ac:dyDescent="0.25">
      <c r="B40" s="3"/>
      <c r="C40" s="4"/>
      <c r="D40" s="12"/>
      <c r="E40" s="32"/>
      <c r="F40" s="29"/>
      <c r="G40" s="54" t="s">
        <v>49</v>
      </c>
      <c r="H40" s="54"/>
      <c r="I40" s="28">
        <f>11394196.58+17</f>
        <v>11394213.58</v>
      </c>
      <c r="J40" s="28">
        <v>40031</v>
      </c>
      <c r="M40" s="37"/>
    </row>
    <row r="41" spans="2:13" x14ac:dyDescent="0.25">
      <c r="B41" s="3"/>
      <c r="C41" s="4"/>
      <c r="D41" s="12"/>
      <c r="E41" s="32"/>
      <c r="F41" s="29"/>
      <c r="G41" s="54" t="s">
        <v>50</v>
      </c>
      <c r="H41" s="54"/>
      <c r="I41" s="28">
        <v>-875221</v>
      </c>
      <c r="J41" s="28">
        <v>-915252</v>
      </c>
      <c r="M41" s="37"/>
    </row>
    <row r="42" spans="2:13" x14ac:dyDescent="0.25">
      <c r="B42" s="3"/>
      <c r="C42" s="4"/>
      <c r="D42" s="12"/>
      <c r="E42" s="32"/>
      <c r="F42" s="29"/>
      <c r="G42" s="54" t="s">
        <v>51</v>
      </c>
      <c r="H42" s="54"/>
      <c r="I42" s="28">
        <v>0</v>
      </c>
      <c r="J42" s="28">
        <v>0</v>
      </c>
    </row>
    <row r="43" spans="2:13" x14ac:dyDescent="0.25">
      <c r="B43" s="3"/>
      <c r="C43" s="4"/>
      <c r="D43" s="4"/>
      <c r="E43" s="29"/>
      <c r="F43" s="29"/>
      <c r="G43" s="54" t="s">
        <v>52</v>
      </c>
      <c r="H43" s="54"/>
      <c r="I43" s="28">
        <v>0</v>
      </c>
      <c r="J43" s="28">
        <v>0</v>
      </c>
    </row>
    <row r="44" spans="2:13" x14ac:dyDescent="0.25">
      <c r="B44" s="3"/>
      <c r="C44" s="4"/>
      <c r="D44" s="4"/>
      <c r="E44" s="29"/>
      <c r="F44" s="29"/>
      <c r="G44" s="54" t="s">
        <v>53</v>
      </c>
      <c r="H44" s="54"/>
      <c r="I44" s="28">
        <v>0</v>
      </c>
      <c r="J44" s="28">
        <v>0</v>
      </c>
    </row>
    <row r="45" spans="2:13" x14ac:dyDescent="0.25">
      <c r="B45" s="3"/>
      <c r="C45" s="4"/>
      <c r="D45" s="4"/>
      <c r="E45" s="29"/>
      <c r="F45" s="29"/>
      <c r="G45" s="4"/>
      <c r="H45" s="13"/>
      <c r="I45" s="29">
        <v>0</v>
      </c>
      <c r="J45" s="29">
        <v>0</v>
      </c>
    </row>
    <row r="46" spans="2:13" x14ac:dyDescent="0.25">
      <c r="B46" s="3"/>
      <c r="C46" s="4"/>
      <c r="D46" s="4"/>
      <c r="E46" s="29"/>
      <c r="F46" s="29"/>
      <c r="G46" s="57" t="s">
        <v>54</v>
      </c>
      <c r="H46" s="57"/>
      <c r="I46" s="30"/>
      <c r="J46" s="30"/>
    </row>
    <row r="47" spans="2:13" x14ac:dyDescent="0.25">
      <c r="B47" s="3"/>
      <c r="C47" s="4"/>
      <c r="D47" s="4"/>
      <c r="E47" s="29"/>
      <c r="F47" s="29"/>
      <c r="G47" s="54" t="s">
        <v>55</v>
      </c>
      <c r="H47" s="54"/>
      <c r="I47" s="28">
        <v>0</v>
      </c>
      <c r="J47" s="28">
        <v>0</v>
      </c>
    </row>
    <row r="48" spans="2:13" x14ac:dyDescent="0.25">
      <c r="B48" s="3"/>
      <c r="C48" s="4"/>
      <c r="D48" s="4"/>
      <c r="E48" s="29"/>
      <c r="F48" s="29"/>
      <c r="G48" s="54" t="s">
        <v>56</v>
      </c>
      <c r="H48" s="54"/>
      <c r="I48" s="28">
        <v>0</v>
      </c>
      <c r="J48" s="28">
        <v>0</v>
      </c>
    </row>
    <row r="49" spans="2:12" x14ac:dyDescent="0.25">
      <c r="B49" s="3"/>
      <c r="C49" s="4"/>
      <c r="D49" s="4"/>
      <c r="E49" s="29"/>
      <c r="F49" s="29"/>
      <c r="G49" s="4"/>
      <c r="H49" s="20"/>
      <c r="I49" s="29">
        <v>0</v>
      </c>
      <c r="J49" s="29">
        <v>0</v>
      </c>
    </row>
    <row r="50" spans="2:12" x14ac:dyDescent="0.25">
      <c r="B50" s="3"/>
      <c r="C50" s="4"/>
      <c r="D50" s="4"/>
      <c r="E50" s="29"/>
      <c r="F50" s="29"/>
      <c r="G50" s="57" t="s">
        <v>57</v>
      </c>
      <c r="H50" s="57"/>
      <c r="I50" s="30">
        <f>+I34+I39</f>
        <v>122881539.06999999</v>
      </c>
      <c r="J50" s="30">
        <f>+J34+J39</f>
        <v>111444444.59999999</v>
      </c>
    </row>
    <row r="51" spans="2:12" x14ac:dyDescent="0.25">
      <c r="B51" s="3"/>
      <c r="C51" s="4"/>
      <c r="D51" s="4"/>
      <c r="E51" s="29"/>
      <c r="F51" s="29"/>
      <c r="G51" s="4"/>
      <c r="H51" s="13"/>
      <c r="I51" s="29"/>
      <c r="J51" s="29"/>
    </row>
    <row r="52" spans="2:12" x14ac:dyDescent="0.25">
      <c r="B52" s="3"/>
      <c r="C52" s="4"/>
      <c r="D52" s="4"/>
      <c r="E52" s="29"/>
      <c r="F52" s="29"/>
      <c r="G52" s="57" t="s">
        <v>58</v>
      </c>
      <c r="H52" s="57"/>
      <c r="I52" s="30">
        <f>+I28+I50</f>
        <v>129010613.55</v>
      </c>
      <c r="J52" s="9">
        <f>+J28+J50</f>
        <v>120144629.19</v>
      </c>
    </row>
    <row r="53" spans="2:12" x14ac:dyDescent="0.25">
      <c r="B53" s="14"/>
      <c r="C53" s="15"/>
      <c r="D53" s="15"/>
      <c r="E53" s="33"/>
      <c r="F53" s="33"/>
      <c r="G53" s="15"/>
      <c r="H53" s="15"/>
      <c r="I53" s="33"/>
      <c r="J53" s="16"/>
      <c r="L53" s="37"/>
    </row>
    <row r="54" spans="2:12" ht="15" customHeight="1" x14ac:dyDescent="0.25">
      <c r="B54" s="59" t="s">
        <v>59</v>
      </c>
      <c r="C54" s="59"/>
      <c r="D54" s="59"/>
      <c r="E54" s="59"/>
      <c r="F54" s="59"/>
      <c r="G54" s="59"/>
      <c r="H54" s="59"/>
      <c r="I54" s="59"/>
      <c r="J54" s="59"/>
    </row>
    <row r="63" spans="2:12" x14ac:dyDescent="0.25">
      <c r="B63" s="24"/>
      <c r="C63" s="24"/>
      <c r="D63" s="24"/>
      <c r="E63" s="24"/>
      <c r="F63" s="24"/>
      <c r="G63" s="24"/>
      <c r="H63" s="24"/>
    </row>
    <row r="69" spans="2:8" x14ac:dyDescent="0.25">
      <c r="B69" s="24"/>
      <c r="C69" s="24"/>
      <c r="D69" s="24"/>
      <c r="E69" s="24"/>
      <c r="F69" s="24"/>
      <c r="G69" s="24"/>
      <c r="H69" s="24"/>
    </row>
  </sheetData>
  <mergeCells count="70">
    <mergeCell ref="G47:H47"/>
    <mergeCell ref="G48:H48"/>
    <mergeCell ref="G50:H50"/>
    <mergeCell ref="G52:H52"/>
    <mergeCell ref="B54:J54"/>
    <mergeCell ref="G46:H46"/>
    <mergeCell ref="G34:H34"/>
    <mergeCell ref="G35:H35"/>
    <mergeCell ref="G36:H36"/>
    <mergeCell ref="G37:H37"/>
    <mergeCell ref="G39:H39"/>
    <mergeCell ref="G40:H40"/>
    <mergeCell ref="G41:H41"/>
    <mergeCell ref="G42:H42"/>
    <mergeCell ref="G43:H43"/>
    <mergeCell ref="G44:H44"/>
    <mergeCell ref="G33:H33"/>
    <mergeCell ref="B25:D25"/>
    <mergeCell ref="G25:H25"/>
    <mergeCell ref="B26:D26"/>
    <mergeCell ref="G26:H26"/>
    <mergeCell ref="B27:D27"/>
    <mergeCell ref="B28:D28"/>
    <mergeCell ref="G28:H28"/>
    <mergeCell ref="B29:D29"/>
    <mergeCell ref="B30:D30"/>
    <mergeCell ref="G30:H30"/>
    <mergeCell ref="B31:D31"/>
    <mergeCell ref="G31:H31"/>
    <mergeCell ref="B32:D32"/>
    <mergeCell ref="G32:H32"/>
    <mergeCell ref="B22:D22"/>
    <mergeCell ref="G22:H22"/>
    <mergeCell ref="B23:D23"/>
    <mergeCell ref="G23:H23"/>
    <mergeCell ref="B24:D24"/>
    <mergeCell ref="G24:H24"/>
    <mergeCell ref="G18:H18"/>
    <mergeCell ref="B19:D19"/>
    <mergeCell ref="B20:D20"/>
    <mergeCell ref="G20:H20"/>
    <mergeCell ref="B21:D21"/>
    <mergeCell ref="G21:H21"/>
    <mergeCell ref="B17:D17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G16:H16"/>
    <mergeCell ref="B8:D8"/>
    <mergeCell ref="G8:H8"/>
    <mergeCell ref="B9:D9"/>
    <mergeCell ref="G9:H9"/>
    <mergeCell ref="B10:D10"/>
    <mergeCell ref="G10:H10"/>
    <mergeCell ref="I1:J1"/>
    <mergeCell ref="B2:J2"/>
    <mergeCell ref="B3:J3"/>
    <mergeCell ref="B5:J5"/>
    <mergeCell ref="B7:D7"/>
    <mergeCell ref="G7:H7"/>
    <mergeCell ref="B4:J4"/>
    <mergeCell ref="B6:D6"/>
    <mergeCell ref="G6:H6"/>
  </mergeCells>
  <printOptions horizontalCentered="1"/>
  <pageMargins left="0.31496062992125984" right="0.31496062992125984" top="0.35433070866141736" bottom="0.35433070866141736" header="0" footer="0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</cp:lastModifiedBy>
  <cp:lastPrinted>2024-07-25T16:03:02Z</cp:lastPrinted>
  <dcterms:created xsi:type="dcterms:W3CDTF">2018-10-31T19:27:45Z</dcterms:created>
  <dcterms:modified xsi:type="dcterms:W3CDTF">2024-07-25T16:03:20Z</dcterms:modified>
</cp:coreProperties>
</file>