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25" i="1" l="1"/>
  <c r="G25" i="1"/>
  <c r="F25" i="1"/>
  <c r="E25" i="1"/>
  <c r="D25" i="1"/>
  <c r="C25" i="1"/>
  <c r="H22" i="1"/>
  <c r="G22" i="1"/>
  <c r="F22" i="1"/>
  <c r="E22" i="1"/>
  <c r="H20" i="1"/>
  <c r="G20" i="1"/>
  <c r="F20" i="1"/>
  <c r="E20" i="1"/>
  <c r="D20" i="1"/>
  <c r="H14" i="1"/>
  <c r="E14" i="1"/>
  <c r="F53" i="1" l="1"/>
  <c r="D53" i="1"/>
  <c r="C53" i="1" l="1"/>
  <c r="G53" i="1"/>
  <c r="E53" i="1"/>
  <c r="H53" i="1"/>
  <c r="H35" i="1"/>
  <c r="H43" i="1"/>
  <c r="H44" i="1" l="1"/>
  <c r="G43" i="1"/>
  <c r="D48" i="1" l="1"/>
  <c r="G48" i="1" l="1"/>
  <c r="H48" i="1" s="1"/>
</calcChain>
</file>

<file path=xl/sharedStrings.xml><?xml version="1.0" encoding="utf-8"?>
<sst xmlns="http://schemas.openxmlformats.org/spreadsheetml/2006/main" count="72" uniqueCount="39">
  <si>
    <t>Nombre del Ente: Universidad Tecnologica de la Costa Grande de Guerrero</t>
  </si>
  <si>
    <t xml:space="preserve">Estado Analítico de Ingresos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</si>
  <si>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</si>
  <si>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</si>
  <si>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</si>
  <si>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</si>
  <si>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</si>
  <si>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</si>
  <si>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</si>
  <si>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</si>
  <si>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</si>
  <si>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</si>
  <si>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</si>
  <si>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</si>
  <si>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</si>
  <si>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</si>
  <si>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</si>
  <si>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</si>
  <si>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</si>
  <si>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</si>
  <si>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</si>
  <si>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</si>
  <si>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</si>
  <si>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</si>
  <si>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 de Bienes y servicios</t>
  </si>
  <si>
    <t>Participaciones y Aportaciones</t>
  </si>
  <si>
    <t>Transferencias, Asignaciones, Subsidios y Otras</t>
  </si>
  <si>
    <t>Ayudas</t>
  </si>
  <si>
    <t>Ingresos derivados de Financiamientos</t>
  </si>
  <si>
    <t>Total</t>
  </si>
  <si>
    <t>Ingresos Excedentes ₁</t>
  </si>
  <si>
    <t>Estado Analítico de Ingresos por Fuente de Financiamiento</t>
  </si>
  <si>
    <t>Ingresos del Gobierno</t>
  </si>
  <si>
    <t>Subsidio Federal</t>
  </si>
  <si>
    <t>Subsidio Estatal</t>
  </si>
  <si>
    <t>Ingresos de Organismos y Empresas</t>
  </si>
  <si>
    <t>Ingresos  de productos Financieros</t>
  </si>
  <si>
    <t>Bajo protesta de decir verdad declaramos que los Estados Financieros y sus notas, son razonablemente correctos y son responsabilidad del emisor.</t>
  </si>
  <si>
    <t>Del 1° de enero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</si>
</sst>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59">
    <xf numFmtId="0" fontId="0" fillId="0" borderId="0" xfId="0"/>
    <xf numFmtId="0" fontId="3" fillId="0" borderId="0" xfId="3" applyFont="1" applyFill="1" applyAlignment="1">
      <alignment horizontal="left"/>
    </xf>
    <xf numFmtId="49" fontId="3" fillId="2" borderId="3" xfId="1" applyNumberFormat="1" applyFont="1" applyFill="1" applyBorder="1" applyAlignment="1">
      <alignment horizontal="center" vertical="center"/>
    </xf>
    <xf numFmtId="0" fontId="4" fillId="0" borderId="4" xfId="1" applyFont="1" applyBorder="1"/>
    <xf numFmtId="0" fontId="4" fillId="0" borderId="5" xfId="1" applyFont="1" applyBorder="1"/>
    <xf numFmtId="0" fontId="4" fillId="0" borderId="6" xfId="1" applyFont="1" applyBorder="1"/>
    <xf numFmtId="0" fontId="4" fillId="0" borderId="7" xfId="1" applyFont="1" applyBorder="1"/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left"/>
    </xf>
    <xf numFmtId="0" fontId="4" fillId="0" borderId="7" xfId="1" applyFont="1" applyBorder="1" applyAlignment="1">
      <alignment horizontal="left"/>
    </xf>
    <xf numFmtId="4" fontId="4" fillId="0" borderId="6" xfId="1" applyNumberFormat="1" applyFont="1" applyBorder="1"/>
    <xf numFmtId="44" fontId="4" fillId="0" borderId="6" xfId="1" applyNumberFormat="1" applyFont="1" applyBorder="1"/>
    <xf numFmtId="44" fontId="4" fillId="0" borderId="7" xfId="1" applyNumberFormat="1" applyFont="1" applyBorder="1"/>
    <xf numFmtId="4" fontId="3" fillId="0" borderId="11" xfId="1" applyNumberFormat="1" applyFont="1" applyBorder="1"/>
    <xf numFmtId="0" fontId="4" fillId="0" borderId="1" xfId="1" applyFont="1" applyBorder="1" applyAlignment="1"/>
    <xf numFmtId="0" fontId="4" fillId="0" borderId="11" xfId="1" applyFont="1" applyBorder="1"/>
    <xf numFmtId="44" fontId="4" fillId="0" borderId="6" xfId="1" applyNumberFormat="1" applyFont="1" applyFill="1" applyBorder="1"/>
    <xf numFmtId="0" fontId="4" fillId="0" borderId="7" xfId="1" applyFont="1" applyFill="1" applyBorder="1" applyAlignment="1"/>
    <xf numFmtId="0" fontId="4" fillId="0" borderId="8" xfId="1" applyFont="1" applyBorder="1" applyAlignment="1"/>
    <xf numFmtId="0" fontId="3" fillId="0" borderId="6" xfId="3" applyFont="1" applyBorder="1" applyAlignment="1"/>
    <xf numFmtId="0" fontId="4" fillId="0" borderId="6" xfId="1" applyFont="1" applyFill="1" applyBorder="1"/>
    <xf numFmtId="44" fontId="3" fillId="0" borderId="16" xfId="3" applyNumberFormat="1" applyFont="1" applyBorder="1" applyAlignment="1"/>
    <xf numFmtId="0" fontId="3" fillId="0" borderId="0" xfId="1" applyFont="1" applyFill="1" applyBorder="1" applyAlignment="1"/>
    <xf numFmtId="0" fontId="4" fillId="0" borderId="0" xfId="1" applyFont="1" applyFill="1" applyBorder="1"/>
    <xf numFmtId="0" fontId="4" fillId="0" borderId="3" xfId="1" applyFont="1" applyFill="1" applyBorder="1"/>
    <xf numFmtId="0" fontId="4" fillId="0" borderId="0" xfId="1" applyFont="1"/>
    <xf numFmtId="0" fontId="5" fillId="0" borderId="0" xfId="1" applyFont="1"/>
    <xf numFmtId="0" fontId="4" fillId="0" borderId="0" xfId="3" applyFont="1"/>
    <xf numFmtId="0" fontId="4" fillId="0" borderId="0" xfId="2" applyFont="1"/>
    <xf numFmtId="0" fontId="4" fillId="0" borderId="0" xfId="2" applyFont="1" applyAlignment="1">
      <alignment horizontal="center"/>
    </xf>
    <xf numFmtId="44" fontId="4" fillId="0" borderId="11" xfId="1" applyNumberFormat="1" applyFont="1" applyBorder="1"/>
    <xf numFmtId="44" fontId="0" fillId="0" borderId="0" xfId="0" applyNumberFormat="1"/>
    <xf numFmtId="4" fontId="4" fillId="0" borderId="7" xfId="1" applyNumberFormat="1" applyFont="1" applyBorder="1"/>
    <xf numFmtId="0" fontId="3" fillId="0" borderId="0" xfId="3" applyFont="1" applyFill="1" applyAlignment="1">
      <alignment horizontal="left"/>
    </xf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4" fillId="0" borderId="6" xfId="3" applyFont="1" applyBorder="1" applyAlignment="1">
      <alignment horizontal="left"/>
    </xf>
    <xf numFmtId="0" fontId="3" fillId="0" borderId="9" xfId="3" applyFont="1" applyBorder="1" applyAlignment="1">
      <alignment horizontal="center"/>
    </xf>
    <xf numFmtId="0" fontId="3" fillId="0" borderId="10" xfId="3" applyFont="1" applyBorder="1" applyAlignment="1">
      <alignment horizontal="center"/>
    </xf>
    <xf numFmtId="0" fontId="3" fillId="0" borderId="12" xfId="1" applyFont="1" applyBorder="1" applyAlignment="1">
      <alignment horizontal="right"/>
    </xf>
    <xf numFmtId="0" fontId="3" fillId="0" borderId="13" xfId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4" xfId="1" applyFont="1" applyBorder="1" applyAlignment="1">
      <alignment horizontal="left"/>
    </xf>
    <xf numFmtId="0" fontId="4" fillId="0" borderId="15" xfId="1" applyFont="1" applyBorder="1" applyAlignment="1">
      <alignment horizontal="left"/>
    </xf>
    <xf numFmtId="0" fontId="4" fillId="0" borderId="15" xfId="3" applyFont="1" applyBorder="1" applyAlignment="1">
      <alignment horizontal="left"/>
    </xf>
    <xf numFmtId="0" fontId="3" fillId="0" borderId="16" xfId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0" borderId="6" xfId="1" applyFont="1" applyBorder="1" applyAlignment="1">
      <alignment horizontal="left"/>
    </xf>
    <xf numFmtId="0" fontId="3" fillId="0" borderId="6" xfId="3" applyFont="1" applyBorder="1" applyAlignment="1">
      <alignment horizontal="left"/>
    </xf>
    <xf numFmtId="0" fontId="4" fillId="0" borderId="7" xfId="1" applyFont="1" applyBorder="1" applyAlignment="1">
      <alignment horizontal="left"/>
    </xf>
    <xf numFmtId="0" fontId="4" fillId="0" borderId="8" xfId="1" applyFont="1" applyBorder="1" applyAlignment="1">
      <alignment horizontal="left"/>
    </xf>
  </cellXfs>
  <cellStyles count="5">
    <cellStyle name="Normal" xfId="0" builtinId="0"/>
    <cellStyle name="Normal 15" xfId="3"/>
    <cellStyle name="Normal 6 4" xfId="1"/>
    <cellStyle name="Normal 7 2" xfId="4"/>
    <cellStyle name="Normal_Formatos aspecto Financiero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668869</xdr:colOff>
      <xdr:row>56</xdr:row>
      <xdr:rowOff>170393</xdr:rowOff>
    </xdr:from>
    <xdr:to>
      <xdr:col>6</xdr:col>
      <xdr:colOff>931334</xdr:colOff>
      <xdr:row>63</xdr:row>
      <xdr:rowOff>98425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555194" y="10838393"/>
          <a:ext cx="2138890" cy="1261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ERICK SOBERANIS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FERNÁNDEZ</a:t>
          </a:r>
          <a:endParaRPr lang="es-MX" sz="10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1238250</xdr:colOff>
      <xdr:row>57</xdr:row>
      <xdr:rowOff>62441</xdr:rowOff>
    </xdr:from>
    <xdr:to>
      <xdr:col>2</xdr:col>
      <xdr:colOff>356658</xdr:colOff>
      <xdr:row>61</xdr:row>
      <xdr:rowOff>74082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524000" y="10920941"/>
          <a:ext cx="1852083" cy="773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900">
            <a:effectLst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ALEJANDRO ROCHA LEYVA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DEPTO.  DE CONTABILIDAD.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A49" workbookViewId="0">
      <selection activeCell="G65" sqref="G65"/>
    </sheetView>
  </sheetViews>
  <sheetFormatPr baseColWidth="10" defaultColWidth="9.140625" defaultRowHeight="15" x14ac:dyDescent="0.25"/>
  <cols>
    <col min="1" max="1" width="4.28515625" customWidth="1"/>
    <col min="2" max="2" width="41" customWidth="1"/>
    <col min="3" max="3" width="15" customWidth="1"/>
    <col min="4" max="4" width="13" customWidth="1"/>
    <col min="5" max="5" width="14.140625" customWidth="1"/>
    <col min="6" max="6" width="14" customWidth="1"/>
    <col min="7" max="7" width="14.28515625" customWidth="1"/>
    <col min="8" max="8" width="16.28515625" customWidth="1"/>
    <col min="11" max="11" width="15.140625" bestFit="1" customWidth="1"/>
  </cols>
  <sheetData>
    <row r="1" spans="1:8" x14ac:dyDescent="0.25">
      <c r="A1" s="33"/>
      <c r="B1" s="33"/>
      <c r="C1" s="33"/>
      <c r="D1" s="33"/>
      <c r="E1" s="33"/>
      <c r="F1" s="33"/>
      <c r="G1" s="33"/>
      <c r="H1" s="33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34" t="s">
        <v>1</v>
      </c>
      <c r="B3" s="34"/>
      <c r="C3" s="34"/>
      <c r="D3" s="34"/>
      <c r="E3" s="34"/>
      <c r="F3" s="34"/>
      <c r="G3" s="34"/>
      <c r="H3" s="34"/>
    </row>
    <row r="4" spans="1:8" x14ac:dyDescent="0.25">
      <c r="A4" s="52" t="s">
        <v>0</v>
      </c>
      <c r="B4" s="53"/>
      <c r="C4" s="53"/>
      <c r="D4" s="53"/>
      <c r="E4" s="53"/>
      <c r="F4" s="53"/>
      <c r="G4" s="53"/>
      <c r="H4" s="54"/>
    </row>
    <row r="5" spans="1:8" x14ac:dyDescent="0.25">
      <c r="A5" s="35" t="s">
        <v>38</v>
      </c>
      <c r="B5" s="35"/>
      <c r="C5" s="35"/>
      <c r="D5" s="35"/>
      <c r="E5" s="35"/>
      <c r="F5" s="35"/>
      <c r="G5" s="35"/>
      <c r="H5" s="35"/>
    </row>
    <row r="6" spans="1:8" x14ac:dyDescent="0.25">
      <c r="A6" s="36" t="s">
        <v>2</v>
      </c>
      <c r="B6" s="37"/>
      <c r="C6" s="36" t="s">
        <v>3</v>
      </c>
      <c r="D6" s="36"/>
      <c r="E6" s="36"/>
      <c r="F6" s="36"/>
      <c r="G6" s="36"/>
      <c r="H6" s="36" t="s">
        <v>4</v>
      </c>
    </row>
    <row r="7" spans="1:8" x14ac:dyDescent="0.25">
      <c r="A7" s="36"/>
      <c r="B7" s="37"/>
      <c r="C7" s="36" t="s">
        <v>5</v>
      </c>
      <c r="D7" s="38" t="s">
        <v>6</v>
      </c>
      <c r="E7" s="36" t="s">
        <v>7</v>
      </c>
      <c r="F7" s="36" t="s">
        <v>8</v>
      </c>
      <c r="G7" s="36" t="s">
        <v>9</v>
      </c>
      <c r="H7" s="36"/>
    </row>
    <row r="8" spans="1:8" x14ac:dyDescent="0.25">
      <c r="A8" s="36"/>
      <c r="B8" s="37"/>
      <c r="C8" s="36"/>
      <c r="D8" s="38"/>
      <c r="E8" s="36"/>
      <c r="F8" s="36"/>
      <c r="G8" s="36"/>
      <c r="H8" s="36"/>
    </row>
    <row r="9" spans="1:8" x14ac:dyDescent="0.25">
      <c r="A9" s="36"/>
      <c r="B9" s="37"/>
      <c r="C9" s="2" t="s">
        <v>10</v>
      </c>
      <c r="D9" s="2" t="s">
        <v>11</v>
      </c>
      <c r="E9" s="2" t="s">
        <v>12</v>
      </c>
      <c r="F9" s="2" t="s">
        <v>13</v>
      </c>
      <c r="G9" s="2" t="s">
        <v>14</v>
      </c>
      <c r="H9" s="2" t="s">
        <v>15</v>
      </c>
    </row>
    <row r="10" spans="1:8" x14ac:dyDescent="0.25">
      <c r="A10" s="40" t="s">
        <v>16</v>
      </c>
      <c r="B10" s="40"/>
      <c r="C10" s="3"/>
      <c r="D10" s="3"/>
      <c r="E10" s="3"/>
      <c r="F10" s="3"/>
      <c r="G10" s="4"/>
      <c r="H10" s="3"/>
    </row>
    <row r="11" spans="1:8" x14ac:dyDescent="0.25">
      <c r="A11" s="39" t="s">
        <v>17</v>
      </c>
      <c r="B11" s="41"/>
      <c r="C11" s="5"/>
      <c r="D11" s="5"/>
      <c r="E11" s="5"/>
      <c r="F11" s="5"/>
      <c r="G11" s="6"/>
      <c r="H11" s="5"/>
    </row>
    <row r="12" spans="1:8" x14ac:dyDescent="0.25">
      <c r="A12" s="39" t="s">
        <v>18</v>
      </c>
      <c r="B12" s="41"/>
      <c r="C12" s="5"/>
      <c r="D12" s="5"/>
      <c r="E12" s="5"/>
      <c r="F12" s="5"/>
      <c r="G12" s="6"/>
      <c r="H12" s="5"/>
    </row>
    <row r="13" spans="1:8" x14ac:dyDescent="0.25">
      <c r="A13" s="39" t="s">
        <v>19</v>
      </c>
      <c r="B13" s="41"/>
      <c r="C13" s="5"/>
      <c r="D13" s="5"/>
      <c r="E13" s="5"/>
      <c r="F13" s="5"/>
      <c r="G13" s="6"/>
      <c r="H13" s="5"/>
    </row>
    <row r="14" spans="1:8" x14ac:dyDescent="0.25">
      <c r="A14" s="39" t="s">
        <v>20</v>
      </c>
      <c r="B14" s="41"/>
      <c r="C14" s="11">
        <v>0</v>
      </c>
      <c r="D14" s="11">
        <v>2216</v>
      </c>
      <c r="E14" s="11">
        <f>C14+D14</f>
        <v>2216</v>
      </c>
      <c r="F14" s="11">
        <v>2216</v>
      </c>
      <c r="G14" s="12">
        <v>2216</v>
      </c>
      <c r="H14" s="11">
        <f>G14-C14</f>
        <v>2216</v>
      </c>
    </row>
    <row r="15" spans="1:8" x14ac:dyDescent="0.25">
      <c r="A15" s="7"/>
      <c r="B15" s="8" t="s">
        <v>21</v>
      </c>
      <c r="C15" s="5"/>
      <c r="D15" s="5"/>
      <c r="E15" s="5"/>
      <c r="F15" s="5"/>
      <c r="G15" s="6"/>
      <c r="H15" s="5"/>
    </row>
    <row r="16" spans="1:8" x14ac:dyDescent="0.25">
      <c r="A16" s="7"/>
      <c r="B16" s="8" t="s">
        <v>22</v>
      </c>
      <c r="C16" s="5"/>
      <c r="D16" s="5"/>
      <c r="E16" s="5"/>
      <c r="F16" s="5"/>
      <c r="G16" s="6"/>
      <c r="H16" s="5"/>
    </row>
    <row r="17" spans="1:8" x14ac:dyDescent="0.25">
      <c r="A17" s="39" t="s">
        <v>23</v>
      </c>
      <c r="B17" s="41"/>
      <c r="C17" s="5"/>
      <c r="D17" s="5"/>
      <c r="E17" s="5"/>
      <c r="F17" s="5"/>
      <c r="G17" s="6"/>
      <c r="H17" s="5"/>
    </row>
    <row r="18" spans="1:8" x14ac:dyDescent="0.25">
      <c r="A18" s="9"/>
      <c r="B18" s="8" t="s">
        <v>21</v>
      </c>
      <c r="C18" s="5"/>
      <c r="D18" s="5"/>
      <c r="E18" s="5"/>
      <c r="F18" s="5"/>
      <c r="G18" s="6"/>
      <c r="H18" s="5"/>
    </row>
    <row r="19" spans="1:8" x14ac:dyDescent="0.25">
      <c r="A19" s="9"/>
      <c r="B19" s="8" t="s">
        <v>22</v>
      </c>
      <c r="C19" s="5"/>
      <c r="D19" s="5"/>
      <c r="E19" s="5"/>
      <c r="F19" s="5"/>
      <c r="G19" s="6"/>
      <c r="H19" s="5"/>
    </row>
    <row r="20" spans="1:8" x14ac:dyDescent="0.25">
      <c r="A20" s="39" t="s">
        <v>24</v>
      </c>
      <c r="B20" s="39"/>
      <c r="C20" s="10">
        <v>12346000</v>
      </c>
      <c r="D20" s="11">
        <f>+D48</f>
        <v>-2961359.8000000007</v>
      </c>
      <c r="E20" s="11">
        <f>C20+D20</f>
        <v>9384640.1999999993</v>
      </c>
      <c r="F20" s="11">
        <f>+E20</f>
        <v>9384640.1999999993</v>
      </c>
      <c r="G20" s="12">
        <f>+F20</f>
        <v>9384640.1999999993</v>
      </c>
      <c r="H20" s="11">
        <f>G20-C20</f>
        <v>-2961359.8000000007</v>
      </c>
    </row>
    <row r="21" spans="1:8" x14ac:dyDescent="0.25">
      <c r="A21" s="39" t="s">
        <v>25</v>
      </c>
      <c r="B21" s="41"/>
      <c r="C21" s="5"/>
      <c r="D21" s="5"/>
      <c r="E21" s="5"/>
      <c r="F21" s="5"/>
      <c r="G21" s="6"/>
      <c r="H21" s="5"/>
    </row>
    <row r="22" spans="1:8" x14ac:dyDescent="0.25">
      <c r="A22" s="39" t="s">
        <v>26</v>
      </c>
      <c r="B22" s="41"/>
      <c r="C22" s="10">
        <v>80745386.75</v>
      </c>
      <c r="D22" s="5">
        <v>2984907.4</v>
      </c>
      <c r="E22" s="10">
        <f>+C22+D22</f>
        <v>83730294.150000006</v>
      </c>
      <c r="F22" s="10">
        <f>+E22</f>
        <v>83730294.150000006</v>
      </c>
      <c r="G22" s="32">
        <f>+F22</f>
        <v>83730294.150000006</v>
      </c>
      <c r="H22" s="10">
        <f>G22-C22</f>
        <v>2984907.400000006</v>
      </c>
    </row>
    <row r="23" spans="1:8" x14ac:dyDescent="0.25">
      <c r="A23" s="39" t="s">
        <v>27</v>
      </c>
      <c r="B23" s="39"/>
      <c r="C23" s="5"/>
      <c r="D23" s="5"/>
      <c r="E23" s="5"/>
      <c r="F23" s="5"/>
      <c r="G23" s="6"/>
      <c r="H23" s="5"/>
    </row>
    <row r="24" spans="1:8" x14ac:dyDescent="0.25">
      <c r="A24" s="39" t="s">
        <v>28</v>
      </c>
      <c r="B24" s="41"/>
      <c r="C24" s="5"/>
      <c r="D24" s="5"/>
      <c r="E24" s="5"/>
      <c r="F24" s="5"/>
      <c r="G24" s="6"/>
      <c r="H24" s="5"/>
    </row>
    <row r="25" spans="1:8" x14ac:dyDescent="0.25">
      <c r="A25" s="42" t="s">
        <v>29</v>
      </c>
      <c r="B25" s="43"/>
      <c r="C25" s="13">
        <f>SUM(C10:C24)</f>
        <v>93091386.75</v>
      </c>
      <c r="D25" s="13">
        <f>SUM(D11:D24)</f>
        <v>25763.599999999162</v>
      </c>
      <c r="E25" s="13">
        <f>SUM(E10:E24)</f>
        <v>93117150.350000009</v>
      </c>
      <c r="F25" s="13">
        <f>SUM(F10:F24)</f>
        <v>93117150.350000009</v>
      </c>
      <c r="G25" s="13">
        <f>SUM(G11:G24)</f>
        <v>93117150.350000009</v>
      </c>
      <c r="H25" s="13">
        <f>SUM(H11:H24)</f>
        <v>25763.600000005215</v>
      </c>
    </row>
    <row r="26" spans="1:8" x14ac:dyDescent="0.25">
      <c r="A26" s="44" t="s">
        <v>30</v>
      </c>
      <c r="B26" s="45"/>
      <c r="C26" s="45"/>
      <c r="D26" s="45"/>
      <c r="E26" s="45"/>
      <c r="F26" s="45"/>
      <c r="G26" s="46"/>
      <c r="H26" s="14"/>
    </row>
    <row r="27" spans="1:8" x14ac:dyDescent="0.25">
      <c r="A27" s="38" t="s">
        <v>31</v>
      </c>
      <c r="B27" s="38"/>
      <c r="C27" s="36" t="s">
        <v>3</v>
      </c>
      <c r="D27" s="36"/>
      <c r="E27" s="36"/>
      <c r="F27" s="36"/>
      <c r="G27" s="36"/>
      <c r="H27" s="36" t="s">
        <v>4</v>
      </c>
    </row>
    <row r="28" spans="1:8" x14ac:dyDescent="0.25">
      <c r="A28" s="38"/>
      <c r="B28" s="38"/>
      <c r="C28" s="36" t="s">
        <v>5</v>
      </c>
      <c r="D28" s="38" t="s">
        <v>6</v>
      </c>
      <c r="E28" s="36" t="s">
        <v>7</v>
      </c>
      <c r="F28" s="36" t="s">
        <v>8</v>
      </c>
      <c r="G28" s="36" t="s">
        <v>9</v>
      </c>
      <c r="H28" s="36"/>
    </row>
    <row r="29" spans="1:8" x14ac:dyDescent="0.25">
      <c r="A29" s="38"/>
      <c r="B29" s="38"/>
      <c r="C29" s="36"/>
      <c r="D29" s="38"/>
      <c r="E29" s="36"/>
      <c r="F29" s="36"/>
      <c r="G29" s="36"/>
      <c r="H29" s="36"/>
    </row>
    <row r="30" spans="1:8" x14ac:dyDescent="0.25">
      <c r="A30" s="38"/>
      <c r="B30" s="38"/>
      <c r="C30" s="2" t="s">
        <v>10</v>
      </c>
      <c r="D30" s="2" t="s">
        <v>11</v>
      </c>
      <c r="E30" s="2" t="s">
        <v>12</v>
      </c>
      <c r="F30" s="2" t="s">
        <v>13</v>
      </c>
      <c r="G30" s="2" t="s">
        <v>14</v>
      </c>
      <c r="H30" s="2" t="s">
        <v>15</v>
      </c>
    </row>
    <row r="31" spans="1:8" x14ac:dyDescent="0.25">
      <c r="A31" s="47" t="s">
        <v>32</v>
      </c>
      <c r="B31" s="47"/>
      <c r="C31" s="3"/>
      <c r="D31" s="3"/>
      <c r="E31" s="3"/>
      <c r="F31" s="3"/>
      <c r="G31" s="3"/>
      <c r="H31" s="3"/>
    </row>
    <row r="32" spans="1:8" x14ac:dyDescent="0.25">
      <c r="A32" s="39" t="s">
        <v>16</v>
      </c>
      <c r="B32" s="41"/>
      <c r="C32" s="5"/>
      <c r="D32" s="5"/>
      <c r="E32" s="5"/>
      <c r="F32" s="5"/>
      <c r="G32" s="5"/>
      <c r="H32" s="5"/>
    </row>
    <row r="33" spans="1:11" x14ac:dyDescent="0.25">
      <c r="A33" s="39" t="s">
        <v>18</v>
      </c>
      <c r="B33" s="41"/>
      <c r="C33" s="15"/>
      <c r="D33" s="15"/>
      <c r="E33" s="15"/>
      <c r="F33" s="15"/>
      <c r="G33" s="15"/>
      <c r="H33" s="15"/>
    </row>
    <row r="34" spans="1:11" x14ac:dyDescent="0.25">
      <c r="A34" s="48" t="s">
        <v>19</v>
      </c>
      <c r="B34" s="49"/>
      <c r="C34" s="15"/>
      <c r="D34" s="15"/>
      <c r="E34" s="15"/>
      <c r="F34" s="15"/>
      <c r="G34" s="15"/>
      <c r="H34" s="15"/>
    </row>
    <row r="35" spans="1:11" x14ac:dyDescent="0.25">
      <c r="A35" s="48" t="s">
        <v>20</v>
      </c>
      <c r="B35" s="49"/>
      <c r="C35" s="30">
        <v>0</v>
      </c>
      <c r="D35" s="30">
        <v>2216</v>
      </c>
      <c r="E35" s="30">
        <v>2216</v>
      </c>
      <c r="F35" s="30">
        <v>2216</v>
      </c>
      <c r="G35" s="30">
        <v>2216</v>
      </c>
      <c r="H35" s="30">
        <f>+G35-C35</f>
        <v>2216</v>
      </c>
    </row>
    <row r="36" spans="1:11" x14ac:dyDescent="0.25">
      <c r="A36" s="6"/>
      <c r="B36" s="8" t="s">
        <v>21</v>
      </c>
      <c r="C36" s="5"/>
      <c r="D36" s="5"/>
      <c r="E36" s="5"/>
      <c r="F36" s="5"/>
      <c r="G36" s="5"/>
      <c r="H36" s="5"/>
    </row>
    <row r="37" spans="1:11" x14ac:dyDescent="0.25">
      <c r="A37" s="6"/>
      <c r="B37" s="8" t="s">
        <v>22</v>
      </c>
      <c r="C37" s="5"/>
      <c r="D37" s="5"/>
      <c r="E37" s="5"/>
      <c r="F37" s="5"/>
      <c r="G37" s="5"/>
      <c r="H37" s="5"/>
    </row>
    <row r="38" spans="1:11" x14ac:dyDescent="0.25">
      <c r="A38" s="57" t="s">
        <v>23</v>
      </c>
      <c r="B38" s="58"/>
      <c r="C38" s="5"/>
      <c r="D38" s="5"/>
      <c r="E38" s="5"/>
      <c r="F38" s="5"/>
      <c r="G38" s="5"/>
      <c r="H38" s="5"/>
    </row>
    <row r="39" spans="1:11" x14ac:dyDescent="0.25">
      <c r="A39" s="6"/>
      <c r="B39" s="8" t="s">
        <v>21</v>
      </c>
      <c r="C39" s="5"/>
      <c r="D39" s="5"/>
      <c r="E39" s="5"/>
      <c r="F39" s="5"/>
      <c r="G39" s="5"/>
      <c r="H39" s="5"/>
    </row>
    <row r="40" spans="1:11" x14ac:dyDescent="0.25">
      <c r="A40" s="6"/>
      <c r="B40" s="8" t="s">
        <v>22</v>
      </c>
      <c r="C40" s="5"/>
      <c r="D40" s="5"/>
      <c r="E40" s="5"/>
      <c r="F40" s="5"/>
      <c r="G40" s="5"/>
      <c r="H40" s="5"/>
    </row>
    <row r="41" spans="1:11" x14ac:dyDescent="0.25">
      <c r="A41" s="39" t="s">
        <v>25</v>
      </c>
      <c r="B41" s="41"/>
      <c r="C41" s="5"/>
      <c r="D41" s="5"/>
      <c r="E41" s="5"/>
      <c r="F41" s="5"/>
      <c r="G41" s="5"/>
      <c r="H41" s="5"/>
    </row>
    <row r="42" spans="1:11" x14ac:dyDescent="0.25">
      <c r="A42" s="39" t="s">
        <v>26</v>
      </c>
      <c r="B42" s="41"/>
      <c r="C42" s="16"/>
      <c r="D42" s="11"/>
      <c r="E42" s="11"/>
      <c r="F42" s="11"/>
      <c r="G42" s="12"/>
      <c r="H42" s="11"/>
    </row>
    <row r="43" spans="1:11" x14ac:dyDescent="0.25">
      <c r="A43" s="39" t="s">
        <v>33</v>
      </c>
      <c r="B43" s="41"/>
      <c r="C43" s="16">
        <v>39689247</v>
      </c>
      <c r="D43" s="11">
        <v>1054352</v>
      </c>
      <c r="E43" s="11">
        <v>40743599</v>
      </c>
      <c r="F43" s="11">
        <v>40743599</v>
      </c>
      <c r="G43" s="12">
        <f>+F43</f>
        <v>40743599</v>
      </c>
      <c r="H43" s="11">
        <f>+G43-C43</f>
        <v>1054352</v>
      </c>
    </row>
    <row r="44" spans="1:11" x14ac:dyDescent="0.25">
      <c r="A44" s="39" t="s">
        <v>34</v>
      </c>
      <c r="B44" s="41"/>
      <c r="C44" s="16">
        <v>41056139.75</v>
      </c>
      <c r="D44" s="11">
        <v>1930555.4</v>
      </c>
      <c r="E44" s="11">
        <v>42986695.149999999</v>
      </c>
      <c r="F44" s="11">
        <v>42986695.149999999</v>
      </c>
      <c r="G44" s="12">
        <v>42986695.149999999</v>
      </c>
      <c r="H44" s="11">
        <f>+G44-C44</f>
        <v>1930555.3999999985</v>
      </c>
    </row>
    <row r="45" spans="1:11" x14ac:dyDescent="0.25">
      <c r="A45" s="39" t="s">
        <v>27</v>
      </c>
      <c r="B45" s="39"/>
      <c r="C45" s="5"/>
      <c r="D45" s="5"/>
      <c r="E45" s="5"/>
      <c r="F45" s="5"/>
      <c r="G45" s="5"/>
      <c r="H45" s="5"/>
    </row>
    <row r="46" spans="1:11" x14ac:dyDescent="0.25">
      <c r="A46" s="55" t="s">
        <v>35</v>
      </c>
      <c r="B46" s="55"/>
      <c r="C46" s="5"/>
      <c r="D46" s="5"/>
      <c r="E46" s="5"/>
      <c r="F46" s="5"/>
      <c r="G46" s="5"/>
      <c r="H46" s="5"/>
    </row>
    <row r="47" spans="1:11" x14ac:dyDescent="0.25">
      <c r="A47" s="39" t="s">
        <v>17</v>
      </c>
      <c r="B47" s="41"/>
      <c r="C47" s="5"/>
      <c r="D47" s="5"/>
      <c r="E47" s="5"/>
      <c r="F47" s="5"/>
      <c r="G47" s="5"/>
      <c r="H47" s="5"/>
    </row>
    <row r="48" spans="1:11" x14ac:dyDescent="0.25">
      <c r="A48" s="39" t="s">
        <v>24</v>
      </c>
      <c r="B48" s="39"/>
      <c r="C48" s="11">
        <v>12346000</v>
      </c>
      <c r="D48" s="11">
        <f>SUM(E48-C48)</f>
        <v>-2961359.8000000007</v>
      </c>
      <c r="E48" s="11">
        <v>9384640.1999999993</v>
      </c>
      <c r="F48" s="11">
        <v>9384640.1999999993</v>
      </c>
      <c r="G48" s="11">
        <f>+F48</f>
        <v>9384640.1999999993</v>
      </c>
      <c r="H48" s="11">
        <f>+G48-C48</f>
        <v>-2961359.8000000007</v>
      </c>
      <c r="K48" s="31"/>
    </row>
    <row r="49" spans="1:11" x14ac:dyDescent="0.25">
      <c r="A49" s="39" t="s">
        <v>36</v>
      </c>
      <c r="B49" s="41"/>
      <c r="C49" s="11"/>
      <c r="D49" s="11"/>
      <c r="E49" s="11"/>
      <c r="F49" s="11"/>
      <c r="G49" s="11"/>
      <c r="H49" s="11"/>
    </row>
    <row r="50" spans="1:11" x14ac:dyDescent="0.25">
      <c r="A50" s="39" t="s">
        <v>27</v>
      </c>
      <c r="B50" s="39"/>
      <c r="C50" s="5"/>
      <c r="D50" s="5"/>
      <c r="E50" s="5"/>
      <c r="F50" s="5"/>
      <c r="G50" s="5"/>
      <c r="H50" s="5"/>
    </row>
    <row r="51" spans="1:11" x14ac:dyDescent="0.25">
      <c r="A51" s="55" t="s">
        <v>28</v>
      </c>
      <c r="B51" s="56"/>
      <c r="C51" s="5"/>
      <c r="D51" s="5"/>
      <c r="E51" s="5"/>
      <c r="F51" s="5"/>
      <c r="G51" s="5"/>
      <c r="H51" s="5"/>
      <c r="K51" s="31"/>
    </row>
    <row r="52" spans="1:11" x14ac:dyDescent="0.25">
      <c r="A52" s="17"/>
      <c r="B52" s="18" t="s">
        <v>28</v>
      </c>
      <c r="C52" s="19"/>
      <c r="D52" s="20"/>
      <c r="E52" s="20"/>
      <c r="F52" s="20"/>
      <c r="G52" s="20"/>
      <c r="H52" s="20"/>
    </row>
    <row r="53" spans="1:11" x14ac:dyDescent="0.25">
      <c r="A53" s="50" t="s">
        <v>29</v>
      </c>
      <c r="B53" s="50"/>
      <c r="C53" s="21">
        <f>SUM(C43:C51)</f>
        <v>93091386.75</v>
      </c>
      <c r="D53" s="21">
        <f>SUM(D35:D51)</f>
        <v>25763.599999999162</v>
      </c>
      <c r="E53" s="21">
        <f>SUM(E31:E51)</f>
        <v>93117150.350000009</v>
      </c>
      <c r="F53" s="21">
        <f>SUM(F34:F51)</f>
        <v>93117150.350000009</v>
      </c>
      <c r="G53" s="21">
        <f>SUM(G35:G51)</f>
        <v>93117150.350000009</v>
      </c>
      <c r="H53" s="21">
        <f>SUM(H31:H51)</f>
        <v>25763.599999997765</v>
      </c>
    </row>
    <row r="54" spans="1:11" x14ac:dyDescent="0.25">
      <c r="A54" s="22"/>
      <c r="B54" s="22"/>
      <c r="C54" s="23"/>
      <c r="D54" s="23"/>
      <c r="E54" s="23"/>
      <c r="F54" s="51"/>
      <c r="G54" s="51"/>
      <c r="H54" s="24"/>
      <c r="K54" s="31"/>
    </row>
    <row r="55" spans="1:11" x14ac:dyDescent="0.25">
      <c r="A55" s="25"/>
      <c r="B55" s="25"/>
      <c r="C55" s="25"/>
      <c r="D55" s="25"/>
      <c r="E55" s="25"/>
      <c r="F55" s="25"/>
      <c r="G55" s="25"/>
      <c r="H55" s="25"/>
    </row>
    <row r="56" spans="1:11" x14ac:dyDescent="0.25">
      <c r="A56" s="25" t="s">
        <v>37</v>
      </c>
      <c r="B56" s="25"/>
      <c r="C56" s="25"/>
      <c r="D56" s="25"/>
      <c r="E56" s="25"/>
      <c r="F56" s="25"/>
      <c r="G56" s="25"/>
      <c r="H56" s="25"/>
    </row>
    <row r="57" spans="1:11" x14ac:dyDescent="0.25">
      <c r="A57" s="25"/>
      <c r="B57" s="25"/>
      <c r="C57" s="25"/>
      <c r="D57" s="25"/>
      <c r="E57" s="25"/>
      <c r="F57" s="25"/>
      <c r="G57" s="25"/>
      <c r="H57" s="25"/>
    </row>
    <row r="58" spans="1:11" x14ac:dyDescent="0.25">
      <c r="A58" s="25"/>
      <c r="B58" s="25"/>
      <c r="C58" s="25"/>
      <c r="D58" s="25"/>
      <c r="E58" s="25"/>
      <c r="F58" s="25"/>
      <c r="G58" s="25"/>
      <c r="H58" s="25"/>
    </row>
    <row r="59" spans="1:11" x14ac:dyDescent="0.25">
      <c r="A59" s="25"/>
      <c r="B59" s="25"/>
      <c r="C59" s="25"/>
      <c r="D59" s="25"/>
      <c r="E59" s="25"/>
      <c r="F59" s="25"/>
      <c r="G59" s="25"/>
      <c r="H59" s="25"/>
    </row>
    <row r="60" spans="1:11" x14ac:dyDescent="0.25">
      <c r="A60" s="25"/>
      <c r="B60" s="25"/>
      <c r="C60" s="25"/>
      <c r="D60" s="25"/>
      <c r="E60" s="25"/>
      <c r="F60" s="25"/>
      <c r="G60" s="25"/>
      <c r="H60" s="25"/>
    </row>
    <row r="61" spans="1:11" x14ac:dyDescent="0.25">
      <c r="A61" s="25"/>
      <c r="B61" s="25"/>
      <c r="C61" s="25"/>
      <c r="D61" s="25"/>
      <c r="E61" s="25"/>
      <c r="F61" s="25"/>
      <c r="G61" s="25"/>
      <c r="H61" s="25"/>
    </row>
    <row r="62" spans="1:11" x14ac:dyDescent="0.25">
      <c r="A62" s="26"/>
      <c r="B62" s="26"/>
      <c r="C62" s="26"/>
      <c r="D62" s="26"/>
      <c r="E62" s="26"/>
      <c r="F62" s="26"/>
      <c r="G62" s="26"/>
      <c r="H62" s="26"/>
    </row>
    <row r="63" spans="1:11" x14ac:dyDescent="0.25">
      <c r="A63" s="27"/>
      <c r="B63" s="28"/>
      <c r="C63" s="28"/>
      <c r="D63" s="28"/>
      <c r="E63" s="28"/>
      <c r="F63" s="28"/>
      <c r="G63" s="28"/>
      <c r="H63" s="28"/>
    </row>
    <row r="64" spans="1:11" x14ac:dyDescent="0.25">
      <c r="A64" s="28"/>
      <c r="B64" s="29"/>
      <c r="C64" s="29"/>
      <c r="D64" s="29"/>
      <c r="E64" s="29"/>
      <c r="F64" s="29"/>
      <c r="G64" s="29"/>
      <c r="H64" s="29"/>
    </row>
    <row r="65" spans="1:8" x14ac:dyDescent="0.25">
      <c r="A65" s="27"/>
      <c r="B65" s="28"/>
      <c r="C65" s="28"/>
      <c r="D65" s="28"/>
      <c r="E65" s="28"/>
      <c r="F65" s="28"/>
      <c r="G65" s="28"/>
      <c r="H65" s="28"/>
    </row>
  </sheetData>
  <mergeCells count="52">
    <mergeCell ref="A53:B53"/>
    <mergeCell ref="F54:G54"/>
    <mergeCell ref="A4:H4"/>
    <mergeCell ref="A46:B46"/>
    <mergeCell ref="A47:B47"/>
    <mergeCell ref="A48:B48"/>
    <mergeCell ref="A49:B49"/>
    <mergeCell ref="A50:B50"/>
    <mergeCell ref="A51:B51"/>
    <mergeCell ref="A38:B38"/>
    <mergeCell ref="A41:B41"/>
    <mergeCell ref="A42:B42"/>
    <mergeCell ref="A43:B43"/>
    <mergeCell ref="A44:B44"/>
    <mergeCell ref="A45:B45"/>
    <mergeCell ref="G28:G29"/>
    <mergeCell ref="A31:B31"/>
    <mergeCell ref="A32:B32"/>
    <mergeCell ref="A33:B33"/>
    <mergeCell ref="A34:B34"/>
    <mergeCell ref="A35:B35"/>
    <mergeCell ref="A24:B24"/>
    <mergeCell ref="A25:B25"/>
    <mergeCell ref="A26:G26"/>
    <mergeCell ref="A27:B30"/>
    <mergeCell ref="C27:G27"/>
    <mergeCell ref="H27:H29"/>
    <mergeCell ref="C28:C29"/>
    <mergeCell ref="D28:D29"/>
    <mergeCell ref="E28:E29"/>
    <mergeCell ref="F28:F29"/>
    <mergeCell ref="A23:B23"/>
    <mergeCell ref="F7:F8"/>
    <mergeCell ref="G7:G8"/>
    <mergeCell ref="A10:B10"/>
    <mergeCell ref="A11:B11"/>
    <mergeCell ref="A12:B12"/>
    <mergeCell ref="A13:B13"/>
    <mergeCell ref="A14:B14"/>
    <mergeCell ref="A17:B17"/>
    <mergeCell ref="A20:B20"/>
    <mergeCell ref="A21:B21"/>
    <mergeCell ref="A22:B22"/>
    <mergeCell ref="A1:H1"/>
    <mergeCell ref="A3:H3"/>
    <mergeCell ref="A5:H5"/>
    <mergeCell ref="A6:B9"/>
    <mergeCell ref="C6:G6"/>
    <mergeCell ref="H6:H8"/>
    <mergeCell ref="C7:C8"/>
    <mergeCell ref="D7:D8"/>
    <mergeCell ref="E7:E8"/>
  </mergeCells>
  <pageMargins left="0.59055118110236227" right="0.59055118110236227" top="0.74803149606299213" bottom="0.74803149606299213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2023-03-16T19:38:43Z</dcterms:modified>
</cp:coreProperties>
</file>