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10" i="1" l="1"/>
  <c r="E87" i="1" l="1"/>
  <c r="C87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G28" i="1"/>
  <c r="F28" i="1"/>
  <c r="E28" i="1"/>
  <c r="D28" i="1"/>
  <c r="C28" i="1"/>
  <c r="B28" i="1"/>
  <c r="G27" i="1"/>
  <c r="F27" i="1"/>
  <c r="G26" i="1"/>
  <c r="F26" i="1"/>
  <c r="D26" i="1"/>
  <c r="G25" i="1"/>
  <c r="F25" i="1"/>
  <c r="G24" i="1"/>
  <c r="F24" i="1"/>
  <c r="D24" i="1"/>
  <c r="G23" i="1"/>
  <c r="F23" i="1"/>
  <c r="D23" i="1"/>
  <c r="G22" i="1"/>
  <c r="D22" i="1"/>
  <c r="G21" i="1"/>
  <c r="D21" i="1"/>
  <c r="G20" i="1"/>
  <c r="G19" i="1"/>
  <c r="F19" i="1"/>
  <c r="G18" i="1"/>
  <c r="F18" i="1"/>
  <c r="E18" i="1"/>
  <c r="D18" i="1"/>
  <c r="C18" i="1"/>
  <c r="B18" i="1"/>
  <c r="B87" i="1" s="1"/>
  <c r="G17" i="1"/>
  <c r="D17" i="1"/>
  <c r="G16" i="1"/>
  <c r="D16" i="1"/>
  <c r="G15" i="1"/>
  <c r="F15" i="1"/>
  <c r="D15" i="1"/>
  <c r="G14" i="1"/>
  <c r="F14" i="1"/>
  <c r="D14" i="1"/>
  <c r="G13" i="1"/>
  <c r="F13" i="1"/>
  <c r="D13" i="1"/>
  <c r="G12" i="1"/>
  <c r="G11" i="1"/>
  <c r="F11" i="1"/>
  <c r="F10" i="1"/>
  <c r="F87" i="1" s="1"/>
  <c r="E10" i="1"/>
  <c r="D10" i="1"/>
  <c r="D87" i="1" s="1"/>
  <c r="B10" i="1"/>
  <c r="G10" i="1" l="1"/>
  <c r="G87" i="1" s="1"/>
</calcChain>
</file>

<file path=xl/sharedStrings.xml><?xml version="1.0" encoding="utf-8"?>
<sst xmlns="http://schemas.openxmlformats.org/spreadsheetml/2006/main" count="94" uniqueCount="94">
  <si>
    <t xml:space="preserve">Estado Analítico del Ejercicio del Presupuesto de Egresos </t>
  </si>
  <si>
    <t>Clasificación por Objeto del Gasto (Capítulo y Concepto)</t>
  </si>
  <si>
    <t>Partidas presupuestales</t>
  </si>
  <si>
    <t>Egresos</t>
  </si>
  <si>
    <t>Subejercicio</t>
  </si>
  <si>
    <t xml:space="preserve"> Aprobado</t>
  </si>
  <si>
    <t>Ampliaciones/(Reducciones)</t>
  </si>
  <si>
    <t>Modificado</t>
  </si>
  <si>
    <t>Devengado</t>
  </si>
  <si>
    <t>Pagado</t>
  </si>
  <si>
    <t>Concepto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</si>
  <si>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</si>
  <si>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</si>
  <si>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</si>
  <si>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</si>
  <si>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</si>
  <si>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</si>
  <si>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</si>
  <si>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</si>
  <si>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</si>
  <si>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</si>
  <si>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</si>
  <si>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</si>
  <si>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</si>
  <si>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</si>
  <si>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</si>
  <si>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</si>
  <si>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</si>
  <si>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</si>
  <si>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</si>
  <si>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</si>
  <si>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</si>
  <si>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</si>
  <si>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</si>
  <si>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</si>
  <si>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</si>
  <si>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</si>
  <si>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</si>
  <si>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</si>
  <si>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</si>
  <si>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</si>
  <si>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</si>
  <si>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</si>
  <si>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</si>
  <si>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</si>
  <si>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</si>
  <si>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</si>
  <si>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</si>
  <si>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</si>
  <si>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</si>
  <si>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</si>
  <si>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</si>
  <si>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</si>
  <si>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</si>
  <si>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</si>
  <si>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</si>
  <si>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</si>
  <si>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</si>
  <si>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</si>
  <si>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Activos Biológicos</t>
  </si>
  <si>
    <t>Bienes Inmuebles</t>
  </si>
  <si>
    <t>Terrenos</t>
  </si>
  <si>
    <t>Edificios</t>
  </si>
  <si>
    <t>Infraestructura</t>
  </si>
  <si>
    <t>Construcciones en Proceso (Obra Pública)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</si>
  <si>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</si>
  <si>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</si>
  <si>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</si>
  <si>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</si>
  <si>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</si>
  <si>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</si>
  <si>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</si>
  <si>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</si>
  <si>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</si>
  <si>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</si>
  <si>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</si>
  <si>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</si>
  <si>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</si>
  <si>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</si>
  <si>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</si>
  <si>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</si>
  <si>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</si>
  <si>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</si>
  <si>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</si>
  <si>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</si>
  <si>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</si>
  <si>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</si>
  <si>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</si>
  <si>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</si>
  <si>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</si>
  <si>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</si>
  <si>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</si>
  <si>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 xml:space="preserve"> UNIVERSIDAD TECNOLOGICA DE LA COSTA GRANDE DE GUERRERO</t>
  </si>
  <si>
    <t>Del 1°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</si>
</sst>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2" fillId="0" borderId="0" xfId="1" applyFont="1"/>
    <xf numFmtId="0" fontId="3" fillId="0" borderId="0" xfId="2" applyFont="1" applyFill="1" applyAlignment="1"/>
    <xf numFmtId="0" fontId="5" fillId="0" borderId="0" xfId="2" applyFont="1" applyFill="1" applyBorder="1" applyAlignment="1"/>
    <xf numFmtId="0" fontId="5" fillId="0" borderId="0" xfId="1" applyFont="1" applyFill="1" applyBorder="1" applyAlignment="1"/>
    <xf numFmtId="0" fontId="3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justify"/>
    </xf>
    <xf numFmtId="4" fontId="3" fillId="0" borderId="8" xfId="1" applyNumberFormat="1" applyFont="1" applyBorder="1"/>
    <xf numFmtId="4" fontId="3" fillId="0" borderId="9" xfId="1" applyNumberFormat="1" applyFont="1" applyBorder="1"/>
    <xf numFmtId="0" fontId="5" fillId="0" borderId="9" xfId="1" applyFont="1" applyBorder="1" applyAlignment="1">
      <alignment horizontal="justify"/>
    </xf>
    <xf numFmtId="4" fontId="5" fillId="0" borderId="9" xfId="1" applyNumberFormat="1" applyFont="1" applyBorder="1"/>
    <xf numFmtId="0" fontId="3" fillId="0" borderId="9" xfId="1" applyFont="1" applyBorder="1" applyAlignment="1">
      <alignment horizontal="justify"/>
    </xf>
    <xf numFmtId="0" fontId="5" fillId="0" borderId="9" xfId="1" applyFont="1" applyFill="1" applyBorder="1" applyAlignment="1">
      <alignment horizontal="justify"/>
    </xf>
    <xf numFmtId="0" fontId="5" fillId="0" borderId="10" xfId="1" applyFont="1" applyBorder="1" applyAlignment="1">
      <alignment horizontal="justify"/>
    </xf>
    <xf numFmtId="4" fontId="5" fillId="0" borderId="10" xfId="1" applyNumberFormat="1" applyFont="1" applyBorder="1"/>
    <xf numFmtId="0" fontId="5" fillId="0" borderId="10" xfId="1" applyFont="1" applyBorder="1" applyAlignment="1">
      <alignment horizontal="justify" vertical="center"/>
    </xf>
    <xf numFmtId="0" fontId="5" fillId="0" borderId="11" xfId="1" applyFont="1" applyBorder="1" applyAlignment="1">
      <alignment horizontal="justify"/>
    </xf>
    <xf numFmtId="4" fontId="5" fillId="0" borderId="11" xfId="1" applyNumberFormat="1" applyFont="1" applyBorder="1"/>
    <xf numFmtId="0" fontId="3" fillId="0" borderId="7" xfId="1" applyFont="1" applyBorder="1" applyAlignment="1"/>
    <xf numFmtId="4" fontId="3" fillId="0" borderId="7" xfId="1" applyNumberFormat="1" applyFont="1" applyBorder="1"/>
    <xf numFmtId="0" fontId="5" fillId="0" borderId="0" xfId="3" applyFont="1" applyAlignment="1">
      <alignment horizontal="center"/>
    </xf>
    <xf numFmtId="0" fontId="5" fillId="0" borderId="0" xfId="3" applyFont="1"/>
    <xf numFmtId="0" fontId="5" fillId="0" borderId="0" xfId="3" applyFont="1" applyBorder="1"/>
    <xf numFmtId="0" fontId="5" fillId="0" borderId="0" xfId="3" applyFont="1" applyBorder="1" applyAlignment="1">
      <alignment horizontal="center"/>
    </xf>
    <xf numFmtId="0" fontId="6" fillId="0" borderId="0" xfId="2" applyFont="1"/>
    <xf numFmtId="0" fontId="5" fillId="0" borderId="0" xfId="1" applyFont="1"/>
    <xf numFmtId="0" fontId="7" fillId="0" borderId="0" xfId="3" applyFont="1"/>
    <xf numFmtId="0" fontId="3" fillId="0" borderId="0" xfId="1" applyFont="1" applyAlignment="1">
      <alignment horizontal="right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</cellXfs>
  <cellStyles count="4">
    <cellStyle name="Normal" xfId="0" builtinId="0"/>
    <cellStyle name="Normal 15" xfId="2"/>
    <cellStyle name="Normal 6 4" xfId="1"/>
    <cellStyle name="Normal_Formatos aspecto Financiero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648760</xdr:colOff>
      <xdr:row>89</xdr:row>
      <xdr:rowOff>133350</xdr:rowOff>
    </xdr:from>
    <xdr:to>
      <xdr:col>5</xdr:col>
      <xdr:colOff>876300</xdr:colOff>
      <xdr:row>96</xdr:row>
      <xdr:rowOff>28575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897035" y="17516475"/>
          <a:ext cx="218969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ERICK SOBERANIS FERNANDEZ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1562100</xdr:colOff>
      <xdr:row>90</xdr:row>
      <xdr:rowOff>46566</xdr:rowOff>
    </xdr:from>
    <xdr:to>
      <xdr:col>1</xdr:col>
      <xdr:colOff>162649</xdr:colOff>
      <xdr:row>96</xdr:row>
      <xdr:rowOff>19050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562100" y="17620191"/>
          <a:ext cx="1896199" cy="1115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E90" sqref="E90"/>
    </sheetView>
  </sheetViews>
  <sheetFormatPr baseColWidth="10" defaultColWidth="9.140625" defaultRowHeight="15" x14ac:dyDescent="0.25"/>
  <cols>
    <col min="1" max="1" width="49.42578125" customWidth="1"/>
    <col min="2" max="2" width="14.5703125" customWidth="1"/>
    <col min="3" max="3" width="14.7109375" customWidth="1"/>
    <col min="4" max="4" width="14.85546875" customWidth="1"/>
    <col min="5" max="5" width="14.5703125" customWidth="1"/>
    <col min="6" max="6" width="13.5703125" customWidth="1"/>
    <col min="7" max="7" width="14" customWidth="1"/>
    <col min="8" max="8" width="12" customWidth="1"/>
    <col min="9" max="9" width="12.7109375" bestFit="1" customWidth="1"/>
    <col min="10" max="10" width="14" customWidth="1"/>
    <col min="11" max="11" width="12.42578125" bestFit="1" customWidth="1"/>
  </cols>
  <sheetData>
    <row r="1" spans="1:7" x14ac:dyDescent="0.25">
      <c r="A1" s="1"/>
      <c r="B1" s="1"/>
      <c r="C1" s="1"/>
      <c r="D1" s="1"/>
      <c r="E1" s="1"/>
      <c r="F1" s="28"/>
      <c r="G1" s="28"/>
    </row>
    <row r="2" spans="1:7" x14ac:dyDescent="0.25">
      <c r="A2" s="2"/>
      <c r="B2" s="3"/>
      <c r="C2" s="4"/>
      <c r="D2" s="4"/>
      <c r="E2" s="4"/>
      <c r="F2" s="4"/>
      <c r="G2" s="4"/>
    </row>
    <row r="3" spans="1:7" x14ac:dyDescent="0.25">
      <c r="A3" s="29" t="s">
        <v>92</v>
      </c>
      <c r="B3" s="30"/>
      <c r="C3" s="30"/>
      <c r="D3" s="30"/>
      <c r="E3" s="30"/>
      <c r="F3" s="30"/>
      <c r="G3" s="31"/>
    </row>
    <row r="4" spans="1:7" x14ac:dyDescent="0.25">
      <c r="A4" s="32" t="s">
        <v>0</v>
      </c>
      <c r="B4" s="39"/>
      <c r="C4" s="39"/>
      <c r="D4" s="39"/>
      <c r="E4" s="39"/>
      <c r="F4" s="39"/>
      <c r="G4" s="40"/>
    </row>
    <row r="5" spans="1:7" x14ac:dyDescent="0.25">
      <c r="A5" s="32" t="s">
        <v>1</v>
      </c>
      <c r="B5" s="33"/>
      <c r="C5" s="33"/>
      <c r="D5" s="33"/>
      <c r="E5" s="33"/>
      <c r="F5" s="33"/>
      <c r="G5" s="34"/>
    </row>
    <row r="6" spans="1:7" x14ac:dyDescent="0.25">
      <c r="A6" s="35" t="s">
        <v>93</v>
      </c>
      <c r="B6" s="36"/>
      <c r="C6" s="36"/>
      <c r="D6" s="36"/>
      <c r="E6" s="36"/>
      <c r="F6" s="36"/>
      <c r="G6" s="36"/>
    </row>
    <row r="7" spans="1:7" x14ac:dyDescent="0.25">
      <c r="A7" s="37" t="s">
        <v>2</v>
      </c>
      <c r="B7" s="38" t="s">
        <v>3</v>
      </c>
      <c r="C7" s="38"/>
      <c r="D7" s="38"/>
      <c r="E7" s="38"/>
      <c r="F7" s="38"/>
      <c r="G7" s="37" t="s">
        <v>4</v>
      </c>
    </row>
    <row r="8" spans="1:7" ht="25.5" x14ac:dyDescent="0.25">
      <c r="A8" s="37"/>
      <c r="B8" s="5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37"/>
    </row>
    <row r="9" spans="1:7" x14ac:dyDescent="0.25">
      <c r="A9" s="6" t="s">
        <v>10</v>
      </c>
      <c r="B9" s="6">
        <v>1</v>
      </c>
      <c r="C9" s="6">
        <v>2</v>
      </c>
      <c r="D9" s="6" t="s">
        <v>11</v>
      </c>
      <c r="E9" s="6">
        <v>4</v>
      </c>
      <c r="F9" s="6">
        <v>5</v>
      </c>
      <c r="G9" s="6" t="s">
        <v>12</v>
      </c>
    </row>
    <row r="10" spans="1:7" x14ac:dyDescent="0.25">
      <c r="A10" s="7" t="s">
        <v>13</v>
      </c>
      <c r="B10" s="8">
        <f>SUM(B11:B17)</f>
        <v>67329544.75</v>
      </c>
      <c r="C10" s="8">
        <f>+D10-B10</f>
        <v>12871431.100000009</v>
      </c>
      <c r="D10" s="8">
        <f>SUM(D11:D17)</f>
        <v>80200975.850000009</v>
      </c>
      <c r="E10" s="8">
        <f>SUM(E11:E17)</f>
        <v>80200975.850000009</v>
      </c>
      <c r="F10" s="8">
        <f>SUM(F11:F17)</f>
        <v>80200975.850000009</v>
      </c>
      <c r="G10" s="9">
        <f>+D10-E10</f>
        <v>0</v>
      </c>
    </row>
    <row r="11" spans="1:7" x14ac:dyDescent="0.25">
      <c r="A11" s="10" t="s">
        <v>14</v>
      </c>
      <c r="B11" s="11">
        <v>46455405</v>
      </c>
      <c r="C11" s="11">
        <v>0</v>
      </c>
      <c r="D11" s="11">
        <v>50441744.810000002</v>
      </c>
      <c r="E11" s="11">
        <v>50441744.810000002</v>
      </c>
      <c r="F11" s="11">
        <f>+E11</f>
        <v>50441744.810000002</v>
      </c>
      <c r="G11" s="11">
        <f>+D11-E11</f>
        <v>0</v>
      </c>
    </row>
    <row r="12" spans="1:7" x14ac:dyDescent="0.25">
      <c r="A12" s="10" t="s">
        <v>15</v>
      </c>
      <c r="B12" s="11">
        <v>0</v>
      </c>
      <c r="C12" s="11"/>
      <c r="D12" s="11">
        <v>0</v>
      </c>
      <c r="E12" s="11">
        <v>0</v>
      </c>
      <c r="F12" s="11">
        <v>0</v>
      </c>
      <c r="G12" s="11">
        <f t="shared" ref="G12:G37" si="0">+D12-E12</f>
        <v>0</v>
      </c>
    </row>
    <row r="13" spans="1:7" x14ac:dyDescent="0.25">
      <c r="A13" s="10" t="s">
        <v>16</v>
      </c>
      <c r="B13" s="11">
        <v>7752911.6100000003</v>
      </c>
      <c r="C13" s="11">
        <v>4177375.17</v>
      </c>
      <c r="D13" s="11">
        <f t="shared" ref="D13:D17" si="1">+B13+C13</f>
        <v>11930286.780000001</v>
      </c>
      <c r="E13" s="11">
        <v>11930286.779999999</v>
      </c>
      <c r="F13" s="11">
        <f>+E13</f>
        <v>11930286.779999999</v>
      </c>
      <c r="G13" s="11">
        <f t="shared" si="0"/>
        <v>0</v>
      </c>
    </row>
    <row r="14" spans="1:7" x14ac:dyDescent="0.25">
      <c r="A14" s="10" t="s">
        <v>17</v>
      </c>
      <c r="B14" s="11">
        <v>9583532.75</v>
      </c>
      <c r="C14" s="11">
        <v>449600.22</v>
      </c>
      <c r="D14" s="11">
        <f t="shared" si="1"/>
        <v>10033132.970000001</v>
      </c>
      <c r="E14" s="11">
        <v>10033132.970000001</v>
      </c>
      <c r="F14" s="11">
        <f>+E14</f>
        <v>10033132.970000001</v>
      </c>
      <c r="G14" s="11">
        <f t="shared" si="0"/>
        <v>0</v>
      </c>
    </row>
    <row r="15" spans="1:7" x14ac:dyDescent="0.25">
      <c r="A15" s="10" t="s">
        <v>18</v>
      </c>
      <c r="B15" s="11">
        <v>3537695.39</v>
      </c>
      <c r="C15" s="11">
        <v>4258115.9000000004</v>
      </c>
      <c r="D15" s="11">
        <f t="shared" si="1"/>
        <v>7795811.290000001</v>
      </c>
      <c r="E15" s="11">
        <v>7795811.29</v>
      </c>
      <c r="F15" s="11">
        <f>+E15</f>
        <v>7795811.29</v>
      </c>
      <c r="G15" s="11">
        <f>+D15-E15</f>
        <v>0</v>
      </c>
    </row>
    <row r="16" spans="1:7" x14ac:dyDescent="0.25">
      <c r="A16" s="10" t="s">
        <v>19</v>
      </c>
      <c r="B16" s="11">
        <v>0</v>
      </c>
      <c r="C16" s="11"/>
      <c r="D16" s="11">
        <f t="shared" si="1"/>
        <v>0</v>
      </c>
      <c r="E16" s="11">
        <v>0</v>
      </c>
      <c r="F16" s="11">
        <v>0</v>
      </c>
      <c r="G16" s="11">
        <f t="shared" si="0"/>
        <v>0</v>
      </c>
    </row>
    <row r="17" spans="1:7" x14ac:dyDescent="0.25">
      <c r="A17" s="10" t="s">
        <v>20</v>
      </c>
      <c r="B17" s="11">
        <v>0</v>
      </c>
      <c r="C17" s="11">
        <v>0</v>
      </c>
      <c r="D17" s="11">
        <f t="shared" si="1"/>
        <v>0</v>
      </c>
      <c r="E17" s="11">
        <v>0</v>
      </c>
      <c r="F17" s="11">
        <v>0</v>
      </c>
      <c r="G17" s="11">
        <f>+D17-E17</f>
        <v>0</v>
      </c>
    </row>
    <row r="18" spans="1:7" x14ac:dyDescent="0.25">
      <c r="A18" s="12" t="s">
        <v>21</v>
      </c>
      <c r="B18" s="9">
        <f>SUM(B19:B27)</f>
        <v>8415538.5000000019</v>
      </c>
      <c r="C18" s="9">
        <f>SUM(C19:C27)</f>
        <v>-4002400.5999999996</v>
      </c>
      <c r="D18" s="9">
        <f>SUM(D19:D27)</f>
        <v>4413137.9000000004</v>
      </c>
      <c r="E18" s="9">
        <f>SUM(E19:E27)</f>
        <v>4413137.9000000004</v>
      </c>
      <c r="F18" s="9">
        <f>SUM(F19:F27)</f>
        <v>4413137.9000000004</v>
      </c>
      <c r="G18" s="9">
        <f t="shared" si="0"/>
        <v>0</v>
      </c>
    </row>
    <row r="19" spans="1:7" ht="26.25" x14ac:dyDescent="0.25">
      <c r="A19" s="10" t="s">
        <v>22</v>
      </c>
      <c r="B19" s="11">
        <v>2801599.15</v>
      </c>
      <c r="C19" s="11">
        <v>-1203562.8799999999</v>
      </c>
      <c r="D19" s="11">
        <v>1598036.27</v>
      </c>
      <c r="E19" s="11">
        <v>1598036.27</v>
      </c>
      <c r="F19" s="11">
        <f>+E19</f>
        <v>1598036.27</v>
      </c>
      <c r="G19" s="11">
        <f t="shared" si="0"/>
        <v>0</v>
      </c>
    </row>
    <row r="20" spans="1:7" x14ac:dyDescent="0.25">
      <c r="A20" s="10" t="s">
        <v>23</v>
      </c>
      <c r="B20" s="11">
        <v>247558.98</v>
      </c>
      <c r="C20" s="11">
        <v>7053.35</v>
      </c>
      <c r="D20" s="11">
        <v>254612.33</v>
      </c>
      <c r="E20" s="11">
        <v>254612.33</v>
      </c>
      <c r="F20" s="11">
        <v>254612.33</v>
      </c>
      <c r="G20" s="11">
        <f t="shared" si="0"/>
        <v>0</v>
      </c>
    </row>
    <row r="21" spans="1:7" x14ac:dyDescent="0.25">
      <c r="A21" s="10" t="s">
        <v>24</v>
      </c>
      <c r="B21" s="11">
        <v>0</v>
      </c>
      <c r="C21" s="11">
        <v>0</v>
      </c>
      <c r="D21" s="11">
        <f t="shared" ref="D21:D26" si="2">+B21+C21</f>
        <v>0</v>
      </c>
      <c r="E21" s="11">
        <v>0</v>
      </c>
      <c r="F21" s="11">
        <v>0</v>
      </c>
      <c r="G21" s="11">
        <f t="shared" si="0"/>
        <v>0</v>
      </c>
    </row>
    <row r="22" spans="1:7" x14ac:dyDescent="0.25">
      <c r="A22" s="10" t="s">
        <v>25</v>
      </c>
      <c r="B22" s="11">
        <v>1390902.07</v>
      </c>
      <c r="C22" s="11">
        <v>-781841.77</v>
      </c>
      <c r="D22" s="11">
        <f t="shared" si="2"/>
        <v>609060.30000000005</v>
      </c>
      <c r="E22" s="11">
        <v>609060.30000000005</v>
      </c>
      <c r="F22" s="11">
        <v>609060.30000000005</v>
      </c>
      <c r="G22" s="11">
        <f t="shared" si="0"/>
        <v>0</v>
      </c>
    </row>
    <row r="23" spans="1:7" x14ac:dyDescent="0.25">
      <c r="A23" s="10" t="s">
        <v>26</v>
      </c>
      <c r="B23" s="11">
        <v>305260.77</v>
      </c>
      <c r="C23" s="11">
        <v>-140005.62</v>
      </c>
      <c r="D23" s="11">
        <f t="shared" si="2"/>
        <v>165255.15000000002</v>
      </c>
      <c r="E23" s="11">
        <v>165255.15</v>
      </c>
      <c r="F23" s="11">
        <f t="shared" ref="F23:F27" si="3">+E23</f>
        <v>165255.15</v>
      </c>
      <c r="G23" s="11">
        <f t="shared" si="0"/>
        <v>0</v>
      </c>
    </row>
    <row r="24" spans="1:7" x14ac:dyDescent="0.25">
      <c r="A24" s="10" t="s">
        <v>27</v>
      </c>
      <c r="B24" s="11">
        <v>1079264.6499999999</v>
      </c>
      <c r="C24" s="11">
        <v>-310889.43</v>
      </c>
      <c r="D24" s="11">
        <f t="shared" si="2"/>
        <v>768375.22</v>
      </c>
      <c r="E24" s="11">
        <v>768375.22</v>
      </c>
      <c r="F24" s="11">
        <f t="shared" si="3"/>
        <v>768375.22</v>
      </c>
      <c r="G24" s="11">
        <f t="shared" si="0"/>
        <v>0</v>
      </c>
    </row>
    <row r="25" spans="1:7" x14ac:dyDescent="0.25">
      <c r="A25" s="10" t="s">
        <v>28</v>
      </c>
      <c r="B25" s="11">
        <v>599342.19999999995</v>
      </c>
      <c r="C25" s="11">
        <v>-402763.09</v>
      </c>
      <c r="D25" s="11">
        <v>196579.11</v>
      </c>
      <c r="E25" s="11">
        <v>196579.11</v>
      </c>
      <c r="F25" s="11">
        <f t="shared" si="3"/>
        <v>196579.11</v>
      </c>
      <c r="G25" s="11">
        <f t="shared" si="0"/>
        <v>0</v>
      </c>
    </row>
    <row r="26" spans="1:7" x14ac:dyDescent="0.25">
      <c r="A26" s="10" t="s">
        <v>29</v>
      </c>
      <c r="B26" s="11">
        <v>0</v>
      </c>
      <c r="C26" s="11">
        <v>0</v>
      </c>
      <c r="D26" s="11">
        <f t="shared" si="2"/>
        <v>0</v>
      </c>
      <c r="E26" s="11">
        <v>0</v>
      </c>
      <c r="F26" s="11">
        <f t="shared" si="3"/>
        <v>0</v>
      </c>
      <c r="G26" s="11">
        <f t="shared" si="0"/>
        <v>0</v>
      </c>
    </row>
    <row r="27" spans="1:7" x14ac:dyDescent="0.25">
      <c r="A27" s="10" t="s">
        <v>30</v>
      </c>
      <c r="B27" s="11">
        <v>1991610.68</v>
      </c>
      <c r="C27" s="11">
        <v>-1170391.1599999999</v>
      </c>
      <c r="D27" s="11">
        <v>821219.52</v>
      </c>
      <c r="E27" s="11">
        <v>821219.52</v>
      </c>
      <c r="F27" s="11">
        <f t="shared" si="3"/>
        <v>821219.52</v>
      </c>
      <c r="G27" s="11">
        <f t="shared" si="0"/>
        <v>0</v>
      </c>
    </row>
    <row r="28" spans="1:7" x14ac:dyDescent="0.25">
      <c r="A28" s="12" t="s">
        <v>31</v>
      </c>
      <c r="B28" s="9">
        <f>SUM(B29:B37)</f>
        <v>17346303.5</v>
      </c>
      <c r="C28" s="9">
        <f>SUM(C29:C37)</f>
        <v>-8416529.6499999985</v>
      </c>
      <c r="D28" s="9">
        <f>SUM(D29:D37)</f>
        <v>8929773.8500000015</v>
      </c>
      <c r="E28" s="9">
        <f>SUM(E29:E37)</f>
        <v>8929773.8499999996</v>
      </c>
      <c r="F28" s="9">
        <f>SUM(F29:F37)</f>
        <v>8929773.8499999996</v>
      </c>
      <c r="G28" s="9">
        <f t="shared" si="0"/>
        <v>0</v>
      </c>
    </row>
    <row r="29" spans="1:7" x14ac:dyDescent="0.25">
      <c r="A29" s="13" t="s">
        <v>32</v>
      </c>
      <c r="B29" s="11">
        <v>2950873.23</v>
      </c>
      <c r="C29" s="11">
        <v>-829319.34</v>
      </c>
      <c r="D29" s="11">
        <v>2121553.89</v>
      </c>
      <c r="E29" s="11">
        <v>2121553.89</v>
      </c>
      <c r="F29" s="11">
        <v>2121553.89</v>
      </c>
      <c r="G29" s="11">
        <f t="shared" si="0"/>
        <v>0</v>
      </c>
    </row>
    <row r="30" spans="1:7" x14ac:dyDescent="0.25">
      <c r="A30" s="10" t="s">
        <v>33</v>
      </c>
      <c r="B30" s="11">
        <v>135000</v>
      </c>
      <c r="C30" s="11">
        <v>-135000</v>
      </c>
      <c r="D30" s="11">
        <f t="shared" ref="D30:D37" si="4">+B30+C30</f>
        <v>0</v>
      </c>
      <c r="E30" s="11">
        <v>0</v>
      </c>
      <c r="F30" s="11">
        <v>0</v>
      </c>
      <c r="G30" s="11">
        <f t="shared" si="0"/>
        <v>0</v>
      </c>
    </row>
    <row r="31" spans="1:7" x14ac:dyDescent="0.25">
      <c r="A31" s="10" t="s">
        <v>34</v>
      </c>
      <c r="B31" s="11">
        <v>6208657.6399999997</v>
      </c>
      <c r="C31" s="11">
        <v>-2904979.05</v>
      </c>
      <c r="D31" s="11">
        <f t="shared" si="4"/>
        <v>3303678.59</v>
      </c>
      <c r="E31" s="11">
        <v>3303678.59</v>
      </c>
      <c r="F31" s="11">
        <v>3303678.59</v>
      </c>
      <c r="G31" s="11">
        <f t="shared" si="0"/>
        <v>0</v>
      </c>
    </row>
    <row r="32" spans="1:7" x14ac:dyDescent="0.25">
      <c r="A32" s="10" t="s">
        <v>35</v>
      </c>
      <c r="B32" s="11">
        <v>1019065.18</v>
      </c>
      <c r="C32" s="11">
        <v>-290766.64</v>
      </c>
      <c r="D32" s="11">
        <f t="shared" si="4"/>
        <v>728298.54</v>
      </c>
      <c r="E32" s="11">
        <v>728298.54</v>
      </c>
      <c r="F32" s="11">
        <v>728298.54</v>
      </c>
      <c r="G32" s="11">
        <f t="shared" si="0"/>
        <v>0</v>
      </c>
    </row>
    <row r="33" spans="1:7" x14ac:dyDescent="0.25">
      <c r="A33" s="14" t="s">
        <v>36</v>
      </c>
      <c r="B33" s="15">
        <v>2046609.28</v>
      </c>
      <c r="C33" s="15">
        <v>-853518.18</v>
      </c>
      <c r="D33" s="11">
        <f t="shared" si="4"/>
        <v>1193091.1000000001</v>
      </c>
      <c r="E33" s="15">
        <v>1193091.1000000001</v>
      </c>
      <c r="F33" s="11">
        <v>1193091.1000000001</v>
      </c>
      <c r="G33" s="11">
        <f t="shared" si="0"/>
        <v>0</v>
      </c>
    </row>
    <row r="34" spans="1:7" x14ac:dyDescent="0.25">
      <c r="A34" s="10" t="s">
        <v>37</v>
      </c>
      <c r="B34" s="11">
        <v>1024518.21</v>
      </c>
      <c r="C34" s="11">
        <v>-704350.21</v>
      </c>
      <c r="D34" s="11">
        <f t="shared" si="4"/>
        <v>320168</v>
      </c>
      <c r="E34" s="11">
        <v>320168</v>
      </c>
      <c r="F34" s="11">
        <v>320168</v>
      </c>
      <c r="G34" s="11">
        <f t="shared" si="0"/>
        <v>0</v>
      </c>
    </row>
    <row r="35" spans="1:7" x14ac:dyDescent="0.25">
      <c r="A35" s="10" t="s">
        <v>38</v>
      </c>
      <c r="B35" s="11">
        <v>909371.4</v>
      </c>
      <c r="C35" s="11">
        <v>-649571.68000000005</v>
      </c>
      <c r="D35" s="11">
        <f t="shared" si="4"/>
        <v>259799.71999999997</v>
      </c>
      <c r="E35" s="11">
        <v>259799.72</v>
      </c>
      <c r="F35" s="11">
        <v>259799.72</v>
      </c>
      <c r="G35" s="11">
        <f t="shared" si="0"/>
        <v>0</v>
      </c>
    </row>
    <row r="36" spans="1:7" x14ac:dyDescent="0.25">
      <c r="A36" s="10" t="s">
        <v>39</v>
      </c>
      <c r="B36" s="11">
        <v>714535.31</v>
      </c>
      <c r="C36" s="11">
        <v>-612820.17000000004</v>
      </c>
      <c r="D36" s="11">
        <f t="shared" si="4"/>
        <v>101715.14000000001</v>
      </c>
      <c r="E36" s="11">
        <v>101715.14</v>
      </c>
      <c r="F36" s="11">
        <v>101715.14</v>
      </c>
      <c r="G36" s="11">
        <f>+D36-E36</f>
        <v>0</v>
      </c>
    </row>
    <row r="37" spans="1:7" x14ac:dyDescent="0.25">
      <c r="A37" s="10" t="s">
        <v>40</v>
      </c>
      <c r="B37" s="11">
        <v>2337673.25</v>
      </c>
      <c r="C37" s="11">
        <v>-1436204.38</v>
      </c>
      <c r="D37" s="11">
        <f t="shared" si="4"/>
        <v>901468.87000000011</v>
      </c>
      <c r="E37" s="11">
        <v>901468.87</v>
      </c>
      <c r="F37" s="11">
        <v>901468.87</v>
      </c>
      <c r="G37" s="11">
        <f t="shared" si="0"/>
        <v>0</v>
      </c>
    </row>
    <row r="38" spans="1:7" ht="26.25" x14ac:dyDescent="0.25">
      <c r="A38" s="12" t="s">
        <v>41</v>
      </c>
      <c r="B38" s="11"/>
      <c r="C38" s="11"/>
      <c r="D38" s="11"/>
      <c r="E38" s="11"/>
      <c r="F38" s="11"/>
      <c r="G38" s="11"/>
    </row>
    <row r="39" spans="1:7" x14ac:dyDescent="0.25">
      <c r="A39" s="10" t="s">
        <v>42</v>
      </c>
      <c r="B39" s="11"/>
      <c r="C39" s="11"/>
      <c r="D39" s="11"/>
      <c r="E39" s="11"/>
      <c r="F39" s="11"/>
      <c r="G39" s="11"/>
    </row>
    <row r="40" spans="1:7" x14ac:dyDescent="0.25">
      <c r="A40" s="10" t="s">
        <v>43</v>
      </c>
      <c r="B40" s="11"/>
      <c r="C40" s="11"/>
      <c r="D40" s="11"/>
      <c r="E40" s="11"/>
      <c r="F40" s="11"/>
      <c r="G40" s="11"/>
    </row>
    <row r="41" spans="1:7" x14ac:dyDescent="0.25">
      <c r="A41" s="10" t="s">
        <v>44</v>
      </c>
      <c r="B41" s="11"/>
      <c r="C41" s="11"/>
      <c r="D41" s="11"/>
      <c r="E41" s="11"/>
      <c r="F41" s="11"/>
      <c r="G41" s="11"/>
    </row>
    <row r="42" spans="1:7" x14ac:dyDescent="0.25">
      <c r="A42" s="10" t="s">
        <v>45</v>
      </c>
      <c r="B42" s="11"/>
      <c r="C42" s="11"/>
      <c r="D42" s="11"/>
      <c r="E42" s="11"/>
      <c r="F42" s="11"/>
      <c r="G42" s="11"/>
    </row>
    <row r="43" spans="1:7" x14ac:dyDescent="0.25">
      <c r="A43" s="10" t="s">
        <v>46</v>
      </c>
      <c r="B43" s="11"/>
      <c r="C43" s="11"/>
      <c r="D43" s="11"/>
      <c r="E43" s="11"/>
      <c r="F43" s="11"/>
      <c r="G43" s="11"/>
    </row>
    <row r="44" spans="1:7" x14ac:dyDescent="0.25">
      <c r="A44" s="10" t="s">
        <v>47</v>
      </c>
      <c r="B44" s="11"/>
      <c r="C44" s="11"/>
      <c r="D44" s="11"/>
      <c r="E44" s="11"/>
      <c r="F44" s="11"/>
      <c r="G44" s="11"/>
    </row>
    <row r="45" spans="1:7" x14ac:dyDescent="0.25">
      <c r="A45" s="10" t="s">
        <v>48</v>
      </c>
      <c r="B45" s="11"/>
      <c r="C45" s="11"/>
      <c r="D45" s="11"/>
      <c r="E45" s="11"/>
      <c r="F45" s="11"/>
      <c r="G45" s="11"/>
    </row>
    <row r="46" spans="1:7" x14ac:dyDescent="0.25">
      <c r="A46" s="10" t="s">
        <v>49</v>
      </c>
      <c r="B46" s="11"/>
      <c r="C46" s="11"/>
      <c r="D46" s="11"/>
      <c r="E46" s="11"/>
      <c r="F46" s="11"/>
      <c r="G46" s="11"/>
    </row>
    <row r="47" spans="1:7" x14ac:dyDescent="0.25">
      <c r="A47" s="10" t="s">
        <v>50</v>
      </c>
      <c r="B47" s="11"/>
      <c r="C47" s="11"/>
      <c r="D47" s="11"/>
      <c r="E47" s="11"/>
      <c r="F47" s="11"/>
      <c r="G47" s="11"/>
    </row>
    <row r="48" spans="1:7" x14ac:dyDescent="0.25">
      <c r="A48" s="12" t="s">
        <v>51</v>
      </c>
      <c r="B48" s="11"/>
      <c r="C48" s="11"/>
      <c r="D48" s="11"/>
      <c r="E48" s="11"/>
      <c r="F48" s="11"/>
      <c r="G48" s="11"/>
    </row>
    <row r="49" spans="1:7" x14ac:dyDescent="0.25">
      <c r="A49" s="12" t="s">
        <v>52</v>
      </c>
      <c r="B49" s="11"/>
      <c r="C49" s="11"/>
      <c r="D49" s="11"/>
      <c r="E49" s="11"/>
      <c r="F49" s="11"/>
      <c r="G49" s="11"/>
    </row>
    <row r="50" spans="1:7" x14ac:dyDescent="0.25">
      <c r="A50" s="10" t="s">
        <v>53</v>
      </c>
      <c r="B50" s="11"/>
      <c r="C50" s="11"/>
      <c r="D50" s="11"/>
      <c r="E50" s="11"/>
      <c r="F50" s="11"/>
      <c r="G50" s="11"/>
    </row>
    <row r="51" spans="1:7" x14ac:dyDescent="0.25">
      <c r="A51" s="10" t="s">
        <v>54</v>
      </c>
      <c r="B51" s="11"/>
      <c r="C51" s="11"/>
      <c r="D51" s="11"/>
      <c r="E51" s="11"/>
      <c r="F51" s="11"/>
      <c r="G51" s="11"/>
    </row>
    <row r="52" spans="1:7" x14ac:dyDescent="0.25">
      <c r="A52" s="10" t="s">
        <v>55</v>
      </c>
      <c r="B52" s="11"/>
      <c r="C52" s="11"/>
      <c r="D52" s="11"/>
      <c r="E52" s="11"/>
      <c r="F52" s="11"/>
      <c r="G52" s="11"/>
    </row>
    <row r="53" spans="1:7" x14ac:dyDescent="0.25">
      <c r="A53" s="10" t="s">
        <v>56</v>
      </c>
      <c r="B53" s="11"/>
      <c r="C53" s="11"/>
      <c r="D53" s="11"/>
      <c r="E53" s="11"/>
      <c r="F53" s="11"/>
      <c r="G53" s="11"/>
    </row>
    <row r="54" spans="1:7" x14ac:dyDescent="0.25">
      <c r="A54" s="10" t="s">
        <v>57</v>
      </c>
      <c r="B54" s="11"/>
      <c r="C54" s="11"/>
      <c r="D54" s="11"/>
      <c r="E54" s="11"/>
      <c r="F54" s="11"/>
      <c r="G54" s="11"/>
    </row>
    <row r="55" spans="1:7" x14ac:dyDescent="0.25">
      <c r="A55" s="10" t="s">
        <v>58</v>
      </c>
      <c r="B55" s="11"/>
      <c r="C55" s="11"/>
      <c r="D55" s="11"/>
      <c r="E55" s="11"/>
      <c r="F55" s="11"/>
      <c r="G55" s="11"/>
    </row>
    <row r="56" spans="1:7" x14ac:dyDescent="0.25">
      <c r="A56" s="10" t="s">
        <v>59</v>
      </c>
      <c r="B56" s="11"/>
      <c r="C56" s="11"/>
      <c r="D56" s="11"/>
      <c r="E56" s="11"/>
      <c r="F56" s="11"/>
      <c r="G56" s="11"/>
    </row>
    <row r="57" spans="1:7" x14ac:dyDescent="0.25">
      <c r="A57" s="12" t="s">
        <v>60</v>
      </c>
      <c r="B57" s="11"/>
      <c r="C57" s="11"/>
      <c r="D57" s="11"/>
      <c r="E57" s="11"/>
      <c r="F57" s="11"/>
      <c r="G57" s="11"/>
    </row>
    <row r="58" spans="1:7" x14ac:dyDescent="0.25">
      <c r="A58" s="10" t="s">
        <v>61</v>
      </c>
      <c r="B58" s="11"/>
      <c r="C58" s="11"/>
      <c r="D58" s="11"/>
      <c r="E58" s="11"/>
      <c r="F58" s="11"/>
      <c r="G58" s="11"/>
    </row>
    <row r="59" spans="1:7" x14ac:dyDescent="0.25">
      <c r="A59" s="10" t="s">
        <v>62</v>
      </c>
      <c r="B59" s="11"/>
      <c r="C59" s="11"/>
      <c r="D59" s="11"/>
      <c r="E59" s="11"/>
      <c r="F59" s="11"/>
      <c r="G59" s="11"/>
    </row>
    <row r="60" spans="1:7" x14ac:dyDescent="0.25">
      <c r="A60" s="10" t="s">
        <v>63</v>
      </c>
      <c r="B60" s="11"/>
      <c r="C60" s="11"/>
      <c r="D60" s="11"/>
      <c r="E60" s="11"/>
      <c r="F60" s="11"/>
      <c r="G60" s="11"/>
    </row>
    <row r="61" spans="1:7" x14ac:dyDescent="0.25">
      <c r="A61" s="10" t="s">
        <v>64</v>
      </c>
      <c r="B61" s="11"/>
      <c r="C61" s="11"/>
      <c r="D61" s="11"/>
      <c r="E61" s="11"/>
      <c r="F61" s="11"/>
      <c r="G61" s="11"/>
    </row>
    <row r="62" spans="1:7" x14ac:dyDescent="0.25">
      <c r="A62" s="12" t="s">
        <v>65</v>
      </c>
      <c r="B62" s="11"/>
      <c r="C62" s="11"/>
      <c r="D62" s="11"/>
      <c r="E62" s="11"/>
      <c r="F62" s="11"/>
      <c r="G62" s="11"/>
    </row>
    <row r="63" spans="1:7" x14ac:dyDescent="0.25">
      <c r="A63" s="12" t="s">
        <v>66</v>
      </c>
      <c r="B63" s="11"/>
      <c r="C63" s="11"/>
      <c r="D63" s="11"/>
      <c r="E63" s="11"/>
      <c r="F63" s="11"/>
      <c r="G63" s="11"/>
    </row>
    <row r="64" spans="1:7" x14ac:dyDescent="0.25">
      <c r="A64" s="16" t="s">
        <v>67</v>
      </c>
      <c r="B64" s="15"/>
      <c r="C64" s="15"/>
      <c r="D64" s="15"/>
      <c r="E64" s="15"/>
      <c r="F64" s="15"/>
      <c r="G64" s="15"/>
    </row>
    <row r="65" spans="1:7" x14ac:dyDescent="0.25">
      <c r="A65" s="14" t="s">
        <v>68</v>
      </c>
      <c r="B65" s="15"/>
      <c r="C65" s="15"/>
      <c r="D65" s="15"/>
      <c r="E65" s="15"/>
      <c r="F65" s="15"/>
      <c r="G65" s="15"/>
    </row>
    <row r="66" spans="1:7" x14ac:dyDescent="0.25">
      <c r="A66" s="10" t="s">
        <v>69</v>
      </c>
      <c r="B66" s="11"/>
      <c r="C66" s="11"/>
      <c r="D66" s="11"/>
      <c r="E66" s="11"/>
      <c r="F66" s="11"/>
      <c r="G66" s="11"/>
    </row>
    <row r="67" spans="1:7" x14ac:dyDescent="0.25">
      <c r="A67" s="12" t="s">
        <v>70</v>
      </c>
      <c r="B67" s="11"/>
      <c r="C67" s="11"/>
      <c r="D67" s="11"/>
      <c r="E67" s="11"/>
      <c r="F67" s="11"/>
      <c r="G67" s="11"/>
    </row>
    <row r="68" spans="1:7" x14ac:dyDescent="0.25">
      <c r="A68" s="10" t="s">
        <v>71</v>
      </c>
      <c r="B68" s="11"/>
      <c r="C68" s="11"/>
      <c r="D68" s="11"/>
      <c r="E68" s="11"/>
      <c r="F68" s="11"/>
      <c r="G68" s="11"/>
    </row>
    <row r="69" spans="1:7" x14ac:dyDescent="0.25">
      <c r="A69" s="10" t="s">
        <v>72</v>
      </c>
      <c r="B69" s="11"/>
      <c r="C69" s="11"/>
      <c r="D69" s="11"/>
      <c r="E69" s="11"/>
      <c r="F69" s="11"/>
      <c r="G69" s="11"/>
    </row>
    <row r="70" spans="1:7" x14ac:dyDescent="0.25">
      <c r="A70" s="10" t="s">
        <v>73</v>
      </c>
      <c r="B70" s="11"/>
      <c r="C70" s="11"/>
      <c r="D70" s="11"/>
      <c r="E70" s="11"/>
      <c r="F70" s="11"/>
      <c r="G70" s="11"/>
    </row>
    <row r="71" spans="1:7" x14ac:dyDescent="0.25">
      <c r="A71" s="10" t="s">
        <v>74</v>
      </c>
      <c r="B71" s="11"/>
      <c r="C71" s="11"/>
      <c r="D71" s="11"/>
      <c r="E71" s="11"/>
      <c r="F71" s="11"/>
      <c r="G71" s="11"/>
    </row>
    <row r="72" spans="1:7" x14ac:dyDescent="0.25">
      <c r="A72" s="10" t="s">
        <v>75</v>
      </c>
      <c r="B72" s="11"/>
      <c r="C72" s="11"/>
      <c r="D72" s="11"/>
      <c r="E72" s="11"/>
      <c r="F72" s="11"/>
      <c r="G72" s="11"/>
    </row>
    <row r="73" spans="1:7" x14ac:dyDescent="0.25">
      <c r="A73" s="10" t="s">
        <v>76</v>
      </c>
      <c r="B73" s="11"/>
      <c r="C73" s="11"/>
      <c r="D73" s="11"/>
      <c r="E73" s="11"/>
      <c r="F73" s="11"/>
      <c r="G73" s="11"/>
    </row>
    <row r="74" spans="1:7" x14ac:dyDescent="0.25">
      <c r="A74" s="10" t="s">
        <v>77</v>
      </c>
      <c r="B74" s="11"/>
      <c r="C74" s="11"/>
      <c r="D74" s="11"/>
      <c r="E74" s="11"/>
      <c r="F74" s="11"/>
      <c r="G74" s="11"/>
    </row>
    <row r="75" spans="1:7" x14ac:dyDescent="0.25">
      <c r="A75" s="12" t="s">
        <v>78</v>
      </c>
      <c r="B75" s="11"/>
      <c r="C75" s="11"/>
      <c r="D75" s="11"/>
      <c r="E75" s="11"/>
      <c r="F75" s="11"/>
      <c r="G75" s="11"/>
    </row>
    <row r="76" spans="1:7" x14ac:dyDescent="0.25">
      <c r="A76" s="10" t="s">
        <v>79</v>
      </c>
      <c r="B76" s="11"/>
      <c r="C76" s="11"/>
      <c r="D76" s="11"/>
      <c r="E76" s="11"/>
      <c r="F76" s="11"/>
      <c r="G76" s="11"/>
    </row>
    <row r="77" spans="1:7" x14ac:dyDescent="0.25">
      <c r="A77" s="10" t="s">
        <v>80</v>
      </c>
      <c r="B77" s="11"/>
      <c r="C77" s="11"/>
      <c r="D77" s="11"/>
      <c r="E77" s="11"/>
      <c r="F77" s="11"/>
      <c r="G77" s="11"/>
    </row>
    <row r="78" spans="1:7" x14ac:dyDescent="0.25">
      <c r="A78" s="10" t="s">
        <v>81</v>
      </c>
      <c r="B78" s="11"/>
      <c r="C78" s="11"/>
      <c r="D78" s="11"/>
      <c r="E78" s="11"/>
      <c r="F78" s="11"/>
      <c r="G78" s="11"/>
    </row>
    <row r="79" spans="1:7" x14ac:dyDescent="0.25">
      <c r="A79" s="12" t="s">
        <v>82</v>
      </c>
      <c r="B79" s="11"/>
      <c r="C79" s="11"/>
      <c r="D79" s="11"/>
      <c r="E79" s="11"/>
      <c r="F79" s="11"/>
      <c r="G79" s="11"/>
    </row>
    <row r="80" spans="1:7" x14ac:dyDescent="0.25">
      <c r="A80" s="10" t="s">
        <v>83</v>
      </c>
      <c r="B80" s="11"/>
      <c r="C80" s="11"/>
      <c r="D80" s="11"/>
      <c r="E80" s="11"/>
      <c r="F80" s="11"/>
      <c r="G80" s="11"/>
    </row>
    <row r="81" spans="1:7" x14ac:dyDescent="0.25">
      <c r="A81" s="10" t="s">
        <v>84</v>
      </c>
      <c r="B81" s="11"/>
      <c r="C81" s="11"/>
      <c r="D81" s="11"/>
      <c r="E81" s="11"/>
      <c r="F81" s="11"/>
      <c r="G81" s="11"/>
    </row>
    <row r="82" spans="1:7" x14ac:dyDescent="0.25">
      <c r="A82" s="10" t="s">
        <v>85</v>
      </c>
      <c r="B82" s="11"/>
      <c r="C82" s="11"/>
      <c r="D82" s="11"/>
      <c r="E82" s="11"/>
      <c r="F82" s="11"/>
      <c r="G82" s="11"/>
    </row>
    <row r="83" spans="1:7" x14ac:dyDescent="0.25">
      <c r="A83" s="10" t="s">
        <v>86</v>
      </c>
      <c r="B83" s="11"/>
      <c r="C83" s="11"/>
      <c r="D83" s="11"/>
      <c r="E83" s="11"/>
      <c r="F83" s="11"/>
      <c r="G83" s="11"/>
    </row>
    <row r="84" spans="1:7" x14ac:dyDescent="0.25">
      <c r="A84" s="10" t="s">
        <v>87</v>
      </c>
      <c r="B84" s="11"/>
      <c r="C84" s="11"/>
      <c r="D84" s="11"/>
      <c r="E84" s="11"/>
      <c r="F84" s="11"/>
      <c r="G84" s="11"/>
    </row>
    <row r="85" spans="1:7" x14ac:dyDescent="0.25">
      <c r="A85" s="10" t="s">
        <v>88</v>
      </c>
      <c r="B85" s="11"/>
      <c r="C85" s="11"/>
      <c r="D85" s="11"/>
      <c r="E85" s="11"/>
      <c r="F85" s="11"/>
      <c r="G85" s="11"/>
    </row>
    <row r="86" spans="1:7" x14ac:dyDescent="0.25">
      <c r="A86" s="17" t="s">
        <v>89</v>
      </c>
      <c r="B86" s="18"/>
      <c r="C86" s="18"/>
      <c r="D86" s="18"/>
      <c r="E86" s="18"/>
      <c r="F86" s="18"/>
      <c r="G86" s="18"/>
    </row>
    <row r="87" spans="1:7" x14ac:dyDescent="0.25">
      <c r="A87" s="19" t="s">
        <v>90</v>
      </c>
      <c r="B87" s="20">
        <f t="shared" ref="B87:G87" si="5">+B28+B18+B10</f>
        <v>93091386.75</v>
      </c>
      <c r="C87" s="20">
        <f t="shared" si="5"/>
        <v>452500.8500000108</v>
      </c>
      <c r="D87" s="20">
        <f t="shared" si="5"/>
        <v>93543887.600000009</v>
      </c>
      <c r="E87" s="20">
        <f t="shared" si="5"/>
        <v>93543887.600000009</v>
      </c>
      <c r="F87" s="20">
        <f t="shared" si="5"/>
        <v>93543887.600000009</v>
      </c>
      <c r="G87" s="20">
        <f t="shared" si="5"/>
        <v>0</v>
      </c>
    </row>
    <row r="88" spans="1:7" x14ac:dyDescent="0.25">
      <c r="A88" s="21"/>
      <c r="B88" s="21"/>
      <c r="C88" s="21"/>
      <c r="D88" s="21"/>
      <c r="E88" s="21"/>
      <c r="F88" s="21"/>
      <c r="G88" s="21"/>
    </row>
    <row r="89" spans="1:7" ht="15.75" x14ac:dyDescent="0.25">
      <c r="A89" s="27" t="s">
        <v>91</v>
      </c>
      <c r="B89" s="21"/>
      <c r="C89" s="22"/>
      <c r="D89" s="22"/>
      <c r="E89" s="22"/>
      <c r="F89" s="22"/>
      <c r="G89" s="22"/>
    </row>
    <row r="90" spans="1:7" x14ac:dyDescent="0.25">
      <c r="A90" s="22"/>
      <c r="B90" s="21"/>
      <c r="C90" s="22"/>
      <c r="D90" s="22"/>
      <c r="E90" s="22"/>
      <c r="F90" s="22"/>
      <c r="G90" s="22"/>
    </row>
    <row r="91" spans="1:7" x14ac:dyDescent="0.25">
      <c r="A91" s="23"/>
      <c r="B91" s="24"/>
      <c r="C91" s="21"/>
      <c r="D91" s="21"/>
      <c r="E91" s="21"/>
      <c r="F91" s="21"/>
      <c r="G91" s="21"/>
    </row>
    <row r="92" spans="1:7" x14ac:dyDescent="0.25">
      <c r="A92" s="25"/>
      <c r="B92" s="21"/>
      <c r="C92" s="22"/>
      <c r="D92" s="22"/>
      <c r="E92" s="22"/>
      <c r="F92" s="22"/>
      <c r="G92" s="22"/>
    </row>
    <row r="93" spans="1:7" x14ac:dyDescent="0.25">
      <c r="A93" s="26"/>
      <c r="B93" s="26"/>
      <c r="C93" s="26"/>
      <c r="D93" s="26"/>
      <c r="E93" s="26"/>
      <c r="F93" s="26"/>
      <c r="G93" s="26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</sheetData>
  <mergeCells count="8">
    <mergeCell ref="F1:G1"/>
    <mergeCell ref="A3:G3"/>
    <mergeCell ref="A5:G5"/>
    <mergeCell ref="A6:G6"/>
    <mergeCell ref="A7:A8"/>
    <mergeCell ref="B7:F7"/>
    <mergeCell ref="G7:G8"/>
    <mergeCell ref="A4:G4"/>
  </mergeCells>
  <pageMargins left="0.51181102362204722" right="0.51181102362204722" top="0.74803149606299213" bottom="0.74803149606299213" header="0.31496062992125984" footer="0.31496062992125984"/>
  <pageSetup scale="7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2022-05-23T17:09:57Z</dcterms:modified>
</cp:coreProperties>
</file>