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8" i="1" l="1"/>
  <c r="C18" i="1"/>
  <c r="F10" i="1"/>
  <c r="D22" i="1" l="1"/>
  <c r="H24" i="1"/>
  <c r="D27" i="1" l="1"/>
  <c r="B18" i="1" l="1"/>
  <c r="D16" i="1" l="1"/>
  <c r="F14" i="1" l="1"/>
  <c r="F19" i="1" l="1"/>
  <c r="B27" i="1"/>
  <c r="F16" i="1"/>
  <c r="F7" i="1"/>
  <c r="F18" i="1" s="1"/>
  <c r="F22" i="1" l="1"/>
  <c r="F27" i="1" s="1"/>
  <c r="C27" i="1"/>
</calcChain>
</file>

<file path=xl/sharedStrings.xml><?xml version="1.0" encoding="utf-8"?>
<sst xmlns="http://schemas.openxmlformats.org/spreadsheetml/2006/main" count="31" uniqueCount="27">
  <si>
    <t>Estado de Variación en la Hacienda Pública</t>
  </si>
  <si>
    <t xml:space="preserve">Concepto </t>
  </si>
  <si>
    <t>Hacienda Pública/Patrimonio Contribuido</t>
  </si>
  <si>
    <t>Hacienda Pública/Patrimonio Generado de Ejercicios Anteriores</t>
  </si>
  <si>
    <t>Hacienda Pública/Patrimonio Generado del Ejercicio</t>
  </si>
  <si>
    <t>Ajuste por Cambios de Valor</t>
  </si>
  <si>
    <t>Total</t>
  </si>
  <si>
    <t>Hacienda Pública/Patrimonio neto al final del ejercicio anterior.</t>
  </si>
  <si>
    <t>Rectificaciones de Resultados de Ejercicios Anteriores</t>
  </si>
  <si>
    <t>Cambios en Políticas Contables y Cambios por Errores Contables</t>
  </si>
  <si>
    <t>Patrimonio Neto Inicial Ajustado del Ejercicio</t>
  </si>
  <si>
    <t>Actualizaciones y Donaciones de Capital</t>
  </si>
  <si>
    <t>Actualización de la Hacienda Públilca/Patrimonio</t>
  </si>
  <si>
    <t>Variaciones de la Hacienda Pública/Patrimonio Neto del Ejercicio</t>
  </si>
  <si>
    <t>Ganancia/Pérdida por Revaluos</t>
  </si>
  <si>
    <t>Reservas</t>
  </si>
  <si>
    <t>Resultados del Ejercicio : Ahorro/Desahorro</t>
  </si>
  <si>
    <t>Otras variaciones de la Hacienda Pública/Patrimonio Neto</t>
  </si>
  <si>
    <t>Hacienda Pública/Patrimonio neto al final del ejercicio.</t>
  </si>
  <si>
    <t>Cambios en la Hacienda Pública/Parimonio del ejercicio</t>
  </si>
  <si>
    <t>Actualizaciones y donaciones de Capital</t>
  </si>
  <si>
    <t>Actualizaciones de la Haciena Pública/Patrimonio</t>
  </si>
  <si>
    <t>Otras Variaciones del Patrimonio Neto</t>
  </si>
  <si>
    <t>Saldo Neto en la Hacienda Pública/Patrimonio</t>
  </si>
  <si>
    <t>Bajo protesta de decir verdad declaramos que los Estados Financieros y sus notas, son razonablemente correctos y son responsabilidad del emisor.</t>
  </si>
  <si>
    <t>Universidad Tecnologica de la Costa Grande de Guerrero</t>
  </si>
  <si>
    <t>del 1 de enero al 31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</si>
</sst>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i/>
      <sz val="1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1" applyFont="1"/>
    <xf numFmtId="0" fontId="2" fillId="0" borderId="0" xfId="0" applyFont="1" applyBorder="1" applyAlignment="1"/>
    <xf numFmtId="0" fontId="1" fillId="0" borderId="0" xfId="1" applyFont="1" applyBorder="1"/>
    <xf numFmtId="0" fontId="2" fillId="2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wrapText="1"/>
    </xf>
    <xf numFmtId="4" fontId="1" fillId="0" borderId="3" xfId="2" applyNumberFormat="1" applyFont="1" applyFill="1" applyBorder="1"/>
    <xf numFmtId="4" fontId="2" fillId="0" borderId="4" xfId="2" applyNumberFormat="1" applyFont="1" applyFill="1" applyBorder="1"/>
    <xf numFmtId="0" fontId="2" fillId="3" borderId="3" xfId="2" applyFont="1" applyFill="1" applyBorder="1" applyAlignment="1">
      <alignment wrapText="1"/>
    </xf>
    <xf numFmtId="4" fontId="1" fillId="3" borderId="3" xfId="2" applyNumberFormat="1" applyFont="1" applyFill="1" applyBorder="1"/>
    <xf numFmtId="4" fontId="1" fillId="0" borderId="4" xfId="2" applyNumberFormat="1" applyFont="1" applyFill="1" applyBorder="1"/>
    <xf numFmtId="0" fontId="2" fillId="0" borderId="3" xfId="2" applyFont="1" applyFill="1" applyBorder="1" applyAlignment="1">
      <alignment wrapText="1"/>
    </xf>
    <xf numFmtId="4" fontId="2" fillId="0" borderId="3" xfId="2" applyNumberFormat="1" applyFont="1" applyFill="1" applyBorder="1"/>
    <xf numFmtId="0" fontId="1" fillId="0" borderId="1" xfId="2" applyFont="1" applyFill="1" applyBorder="1" applyAlignment="1">
      <alignment wrapText="1"/>
    </xf>
    <xf numFmtId="4" fontId="1" fillId="0" borderId="1" xfId="2" applyNumberFormat="1" applyFont="1" applyFill="1" applyBorder="1"/>
    <xf numFmtId="4" fontId="1" fillId="0" borderId="5" xfId="2" applyNumberFormat="1" applyFont="1" applyFill="1" applyBorder="1"/>
    <xf numFmtId="0" fontId="2" fillId="0" borderId="2" xfId="2" applyFont="1" applyFill="1" applyBorder="1" applyAlignment="1">
      <alignment wrapText="1"/>
    </xf>
    <xf numFmtId="4" fontId="2" fillId="0" borderId="2" xfId="2" applyNumberFormat="1" applyFont="1" applyFill="1" applyBorder="1"/>
    <xf numFmtId="0" fontId="2" fillId="0" borderId="0" xfId="2" applyFont="1" applyFill="1" applyBorder="1" applyAlignment="1">
      <alignment wrapText="1"/>
    </xf>
    <xf numFmtId="4" fontId="2" fillId="0" borderId="0" xfId="2" applyNumberFormat="1" applyFont="1" applyFill="1" applyBorder="1"/>
    <xf numFmtId="0" fontId="1" fillId="0" borderId="0" xfId="0" applyFont="1"/>
    <xf numFmtId="0" fontId="4" fillId="0" borderId="0" xfId="0" applyFont="1"/>
    <xf numFmtId="4" fontId="0" fillId="0" borderId="0" xfId="0" applyNumberFormat="1"/>
    <xf numFmtId="0" fontId="2" fillId="2" borderId="1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1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703791</xdr:colOff>
      <xdr:row>30</xdr:row>
      <xdr:rowOff>59081</xdr:rowOff>
    </xdr:from>
    <xdr:to>
      <xdr:col>4</xdr:col>
      <xdr:colOff>790575</xdr:colOff>
      <xdr:row>36</xdr:row>
      <xdr:rowOff>99236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799541" y="8841131"/>
          <a:ext cx="2344209" cy="1297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 ERICK SOBERANIS FERNÁNDEZ</a:t>
          </a: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964141</xdr:colOff>
      <xdr:row>29</xdr:row>
      <xdr:rowOff>133350</xdr:rowOff>
    </xdr:from>
    <xdr:to>
      <xdr:col>0</xdr:col>
      <xdr:colOff>3000375</xdr:colOff>
      <xdr:row>35</xdr:row>
      <xdr:rowOff>194732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964141" y="8705850"/>
          <a:ext cx="2036234" cy="1318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02\Desktop\ASF%20AUDITORIA%202020\AUDITORIA%20FEDERAL%202020\12.-%20ESTADOS%20FINANCIEROS\4.2.3.%20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-3"/>
    </sheetNames>
    <sheetDataSet>
      <sheetData sheetId="0">
        <row r="13">
          <cell r="G13">
            <v>-76906.77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C35" sqref="C35"/>
    </sheetView>
  </sheetViews>
  <sheetFormatPr baseColWidth="10" defaultColWidth="9.140625" defaultRowHeight="15" x14ac:dyDescent="0.25"/>
  <cols>
    <col min="1" max="1" width="45.140625" customWidth="1"/>
    <col min="2" max="2" width="16.28515625" customWidth="1"/>
    <col min="3" max="3" width="17.5703125" customWidth="1"/>
    <col min="4" max="4" width="16.28515625" customWidth="1"/>
    <col min="5" max="5" width="14.42578125" customWidth="1"/>
    <col min="6" max="6" width="16" customWidth="1"/>
    <col min="8" max="8" width="14.140625" customWidth="1"/>
  </cols>
  <sheetData>
    <row r="1" spans="1:8" ht="16.5" x14ac:dyDescent="0.3">
      <c r="A1" s="1"/>
      <c r="B1" s="1"/>
      <c r="C1" s="1"/>
      <c r="D1" s="1"/>
      <c r="E1" s="2"/>
      <c r="F1" s="2"/>
    </row>
    <row r="2" spans="1:8" ht="16.5" x14ac:dyDescent="0.3">
      <c r="A2" s="4"/>
      <c r="B2" s="5"/>
      <c r="C2" s="5"/>
      <c r="D2" s="5"/>
      <c r="E2" s="5"/>
      <c r="F2" s="5"/>
    </row>
    <row r="3" spans="1:8" ht="16.5" x14ac:dyDescent="0.3">
      <c r="A3" s="27" t="s">
        <v>25</v>
      </c>
      <c r="B3" s="28"/>
      <c r="C3" s="28"/>
      <c r="D3" s="28"/>
      <c r="E3" s="28"/>
      <c r="F3" s="29"/>
    </row>
    <row r="4" spans="1:8" ht="16.5" x14ac:dyDescent="0.3">
      <c r="A4" s="31" t="s">
        <v>0</v>
      </c>
      <c r="B4" s="32"/>
      <c r="C4" s="32"/>
      <c r="D4" s="32"/>
      <c r="E4" s="32"/>
      <c r="F4" s="33"/>
    </row>
    <row r="5" spans="1:8" ht="16.5" x14ac:dyDescent="0.3">
      <c r="A5" s="26" t="s">
        <v>26</v>
      </c>
      <c r="B5" s="26"/>
      <c r="C5" s="26"/>
      <c r="D5" s="26"/>
      <c r="E5" s="26"/>
      <c r="F5" s="26"/>
    </row>
    <row r="6" spans="1:8" ht="82.5" x14ac:dyDescent="0.25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</row>
    <row r="7" spans="1:8" ht="33" x14ac:dyDescent="0.3">
      <c r="A7" s="8" t="s">
        <v>7</v>
      </c>
      <c r="B7" s="9">
        <v>116717041.40000001</v>
      </c>
      <c r="C7" s="9"/>
      <c r="D7" s="9"/>
      <c r="E7" s="9"/>
      <c r="F7" s="10">
        <f>+B7</f>
        <v>116717041.40000001</v>
      </c>
    </row>
    <row r="8" spans="1:8" ht="33" x14ac:dyDescent="0.3">
      <c r="A8" s="11" t="s">
        <v>8</v>
      </c>
      <c r="B8" s="12"/>
      <c r="C8" s="12">
        <v>416054.63</v>
      </c>
      <c r="D8" s="12"/>
      <c r="E8" s="9"/>
      <c r="F8" s="10"/>
    </row>
    <row r="9" spans="1:8" ht="33" x14ac:dyDescent="0.3">
      <c r="A9" s="8" t="s">
        <v>9</v>
      </c>
      <c r="B9" s="9"/>
      <c r="C9" s="9"/>
      <c r="D9" s="9"/>
      <c r="E9" s="9"/>
      <c r="F9" s="13"/>
      <c r="H9" s="25"/>
    </row>
    <row r="10" spans="1:8" ht="16.5" x14ac:dyDescent="0.3">
      <c r="A10" s="14" t="s">
        <v>10</v>
      </c>
      <c r="B10" s="9"/>
      <c r="C10" s="15">
        <v>331226.53999999998</v>
      </c>
      <c r="D10" s="15">
        <v>-141930.98000000001</v>
      </c>
      <c r="E10" s="15"/>
      <c r="F10" s="10">
        <f>+C10+D10</f>
        <v>189295.55999999997</v>
      </c>
    </row>
    <row r="11" spans="1:8" ht="16.5" x14ac:dyDescent="0.3">
      <c r="A11" s="8" t="s">
        <v>11</v>
      </c>
      <c r="B11" s="9"/>
      <c r="C11" s="9"/>
      <c r="D11" s="9"/>
      <c r="E11" s="9"/>
      <c r="F11" s="13"/>
    </row>
    <row r="12" spans="1:8" ht="16.5" x14ac:dyDescent="0.3">
      <c r="A12" s="8" t="s">
        <v>12</v>
      </c>
      <c r="B12" s="9"/>
      <c r="C12" s="9"/>
      <c r="D12" s="9"/>
      <c r="E12" s="9"/>
      <c r="F12" s="13"/>
    </row>
    <row r="13" spans="1:8" ht="33" x14ac:dyDescent="0.3">
      <c r="A13" s="14" t="s">
        <v>13</v>
      </c>
      <c r="B13" s="9"/>
      <c r="C13" s="9"/>
      <c r="D13" s="9"/>
      <c r="E13" s="9"/>
      <c r="F13" s="13"/>
    </row>
    <row r="14" spans="1:8" ht="16.5" x14ac:dyDescent="0.3">
      <c r="A14" s="8" t="s">
        <v>14</v>
      </c>
      <c r="B14" s="9"/>
      <c r="C14" s="9"/>
      <c r="D14" s="9"/>
      <c r="E14" s="9"/>
      <c r="F14" s="13">
        <f>+C14</f>
        <v>0</v>
      </c>
    </row>
    <row r="15" spans="1:8" ht="16.5" x14ac:dyDescent="0.3">
      <c r="A15" s="8" t="s">
        <v>15</v>
      </c>
      <c r="B15" s="9"/>
      <c r="C15" s="9"/>
      <c r="D15" s="9"/>
      <c r="E15" s="9"/>
      <c r="F15" s="13"/>
    </row>
    <row r="16" spans="1:8" ht="16.5" x14ac:dyDescent="0.3">
      <c r="A16" s="8" t="s">
        <v>16</v>
      </c>
      <c r="B16" s="9"/>
      <c r="C16" s="9"/>
      <c r="D16" s="9">
        <f>-'[1]IC-3'!$G$13</f>
        <v>76906.77</v>
      </c>
      <c r="E16" s="9"/>
      <c r="F16" s="13">
        <f>+D16</f>
        <v>76906.77</v>
      </c>
    </row>
    <row r="17" spans="1:8" ht="33" x14ac:dyDescent="0.3">
      <c r="A17" s="8" t="s">
        <v>17</v>
      </c>
      <c r="B17" s="9"/>
      <c r="C17" s="9"/>
      <c r="D17" s="9"/>
      <c r="E17" s="9"/>
      <c r="F17" s="13"/>
    </row>
    <row r="18" spans="1:8" ht="33" x14ac:dyDescent="0.3">
      <c r="A18" s="14" t="s">
        <v>18</v>
      </c>
      <c r="B18" s="15">
        <f>+B7</f>
        <v>116717041.40000001</v>
      </c>
      <c r="C18" s="15">
        <f>+C10</f>
        <v>331226.53999999998</v>
      </c>
      <c r="D18" s="15">
        <f>+D10</f>
        <v>-141930.98000000001</v>
      </c>
      <c r="E18" s="15">
        <v>0</v>
      </c>
      <c r="F18" s="10">
        <f>+F10+F8+F7</f>
        <v>116906336.96000001</v>
      </c>
    </row>
    <row r="19" spans="1:8" ht="33" x14ac:dyDescent="0.3">
      <c r="A19" s="14" t="s">
        <v>19</v>
      </c>
      <c r="B19" s="9">
        <v>-4049041.89</v>
      </c>
      <c r="C19" s="9"/>
      <c r="D19" s="9"/>
      <c r="E19" s="9"/>
      <c r="F19" s="10">
        <f>+B19</f>
        <v>-4049041.89</v>
      </c>
      <c r="H19" s="25"/>
    </row>
    <row r="20" spans="1:8" ht="16.5" x14ac:dyDescent="0.3">
      <c r="A20" s="8" t="s">
        <v>20</v>
      </c>
      <c r="B20" s="9"/>
      <c r="C20" s="9"/>
      <c r="D20" s="9"/>
      <c r="E20" s="9"/>
      <c r="F20" s="10"/>
      <c r="H20" s="25"/>
    </row>
    <row r="21" spans="1:8" ht="16.5" x14ac:dyDescent="0.3">
      <c r="A21" s="8" t="s">
        <v>21</v>
      </c>
      <c r="B21" s="9"/>
      <c r="C21" s="9"/>
      <c r="D21" s="9"/>
      <c r="E21" s="9"/>
      <c r="F21" s="10"/>
    </row>
    <row r="22" spans="1:8" ht="33" x14ac:dyDescent="0.3">
      <c r="A22" s="14" t="s">
        <v>13</v>
      </c>
      <c r="B22" s="9"/>
      <c r="C22" s="9">
        <v>-2191930.98</v>
      </c>
      <c r="D22" s="9">
        <f>SUM(D25+D26)</f>
        <v>-284806.62</v>
      </c>
      <c r="E22" s="9"/>
      <c r="F22" s="13">
        <f>+C22+D22</f>
        <v>-2476737.6</v>
      </c>
      <c r="H22" s="25">
        <v>1653386.42</v>
      </c>
    </row>
    <row r="23" spans="1:8" ht="16.5" x14ac:dyDescent="0.3">
      <c r="A23" s="8" t="s">
        <v>14</v>
      </c>
      <c r="B23" s="9"/>
      <c r="C23" s="9"/>
      <c r="D23" s="9"/>
      <c r="E23" s="9"/>
      <c r="F23" s="13"/>
      <c r="H23">
        <v>76906.77</v>
      </c>
    </row>
    <row r="24" spans="1:8" ht="16.5" x14ac:dyDescent="0.3">
      <c r="A24" s="8" t="s">
        <v>15</v>
      </c>
      <c r="B24" s="9"/>
      <c r="C24" s="9"/>
      <c r="D24" s="9"/>
      <c r="E24" s="9"/>
      <c r="F24" s="13"/>
      <c r="H24" s="25">
        <f>SUM(H22:H23)</f>
        <v>1730293.19</v>
      </c>
    </row>
    <row r="25" spans="1:8" ht="16.5" x14ac:dyDescent="0.3">
      <c r="A25" s="8" t="s">
        <v>16</v>
      </c>
      <c r="B25" s="9"/>
      <c r="C25" s="9"/>
      <c r="D25" s="9">
        <v>-426737.6</v>
      </c>
      <c r="E25" s="9"/>
      <c r="F25" s="10"/>
    </row>
    <row r="26" spans="1:8" ht="16.5" x14ac:dyDescent="0.3">
      <c r="A26" s="16" t="s">
        <v>22</v>
      </c>
      <c r="B26" s="17"/>
      <c r="C26" s="17"/>
      <c r="D26" s="17">
        <v>141930.98000000001</v>
      </c>
      <c r="E26" s="17"/>
      <c r="F26" s="18"/>
    </row>
    <row r="27" spans="1:8" ht="16.5" x14ac:dyDescent="0.3">
      <c r="A27" s="19" t="s">
        <v>23</v>
      </c>
      <c r="B27" s="20">
        <f>+B19+B18</f>
        <v>112667999.51000001</v>
      </c>
      <c r="C27" s="20">
        <f>+C18+C22</f>
        <v>-1860704.44</v>
      </c>
      <c r="D27" s="20">
        <f>+D18+D22</f>
        <v>-426737.6</v>
      </c>
      <c r="E27" s="20">
        <v>0</v>
      </c>
      <c r="F27" s="20">
        <f>SUM(F18+F19+F22)</f>
        <v>110380557.47000001</v>
      </c>
      <c r="H27" s="25"/>
    </row>
    <row r="28" spans="1:8" ht="16.5" x14ac:dyDescent="0.3">
      <c r="A28" s="21"/>
      <c r="B28" s="22"/>
      <c r="C28" s="22"/>
      <c r="D28" s="22"/>
      <c r="E28" s="22"/>
      <c r="F28" s="22"/>
    </row>
    <row r="29" spans="1:8" ht="15" customHeight="1" x14ac:dyDescent="0.25">
      <c r="A29" s="30" t="s">
        <v>24</v>
      </c>
      <c r="B29" s="30"/>
      <c r="C29" s="30"/>
      <c r="D29" s="30"/>
      <c r="E29" s="30"/>
      <c r="F29" s="30"/>
    </row>
    <row r="30" spans="1:8" ht="16.5" x14ac:dyDescent="0.3">
      <c r="A30" s="21"/>
      <c r="B30" s="22"/>
      <c r="C30" s="22"/>
      <c r="D30" s="22"/>
      <c r="E30" s="22"/>
      <c r="F30" s="22"/>
    </row>
    <row r="31" spans="1:8" ht="16.5" x14ac:dyDescent="0.3">
      <c r="A31" s="3"/>
      <c r="B31" s="3"/>
      <c r="C31" s="3"/>
      <c r="D31" s="3"/>
      <c r="E31" s="3"/>
      <c r="F31" s="3"/>
    </row>
    <row r="32" spans="1:8" ht="16.5" x14ac:dyDescent="0.3">
      <c r="A32" s="23"/>
      <c r="B32" s="23"/>
      <c r="C32" s="23"/>
      <c r="D32" s="23"/>
      <c r="E32" s="23"/>
      <c r="F32" s="23"/>
    </row>
    <row r="33" spans="1:6" ht="16.5" x14ac:dyDescent="0.3">
      <c r="A33" s="23"/>
      <c r="B33" s="23"/>
      <c r="C33" s="23"/>
      <c r="D33" s="23"/>
      <c r="E33" s="23"/>
      <c r="F33" s="23"/>
    </row>
    <row r="34" spans="1:6" ht="16.5" x14ac:dyDescent="0.3">
      <c r="A34" s="23"/>
      <c r="B34" s="23"/>
      <c r="C34" s="23"/>
      <c r="D34" s="23"/>
      <c r="E34" s="23"/>
      <c r="F34" s="23"/>
    </row>
    <row r="35" spans="1:6" ht="16.5" x14ac:dyDescent="0.3">
      <c r="A35" s="23"/>
      <c r="B35" s="23"/>
      <c r="C35" s="23"/>
      <c r="D35" s="23"/>
      <c r="E35" s="23"/>
      <c r="F35" s="23"/>
    </row>
    <row r="36" spans="1:6" ht="16.5" x14ac:dyDescent="0.3">
      <c r="A36" s="3"/>
      <c r="B36" s="3"/>
      <c r="C36" s="3"/>
      <c r="D36" s="3"/>
      <c r="E36" s="3"/>
      <c r="F36" s="3"/>
    </row>
    <row r="37" spans="1:6" ht="16.5" x14ac:dyDescent="0.3">
      <c r="A37" s="24"/>
      <c r="B37" s="3"/>
      <c r="C37" s="3"/>
      <c r="D37" s="3"/>
      <c r="E37" s="3"/>
      <c r="F37" s="3"/>
    </row>
  </sheetData>
  <mergeCells count="4">
    <mergeCell ref="A5:F5"/>
    <mergeCell ref="A3:F3"/>
    <mergeCell ref="A29:F29"/>
    <mergeCell ref="A4:F4"/>
  </mergeCells>
  <pageMargins left="0.51181102362204722" right="0.51181102362204722" top="0.74803149606299213" bottom="0.74803149606299213" header="0.31496062992125984" footer="0.31496062992125984"/>
  <pageSetup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2022-05-23T17:04:14Z</dcterms:modified>
</cp:coreProperties>
</file>